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Q:\ועדת מכרזים\מכרז שיפוץ חדר מרצים 407- אלפרין\"/>
    </mc:Choice>
  </mc:AlternateContent>
  <bookViews>
    <workbookView xWindow="0" yWindow="0" windowWidth="19200" windowHeight="8040"/>
  </bookViews>
  <sheets>
    <sheet name="כתב כמויות"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1" l="1"/>
  <c r="H95" i="1"/>
  <c r="H92" i="1"/>
  <c r="H89" i="1"/>
  <c r="H88" i="1"/>
  <c r="H86" i="1"/>
  <c r="H85" i="1"/>
  <c r="H84" i="1"/>
  <c r="H83" i="1"/>
  <c r="H78" i="1"/>
  <c r="H77" i="1"/>
  <c r="H76" i="1"/>
  <c r="H75" i="1"/>
  <c r="H74" i="1"/>
  <c r="H73" i="1"/>
  <c r="H72" i="1"/>
  <c r="H71" i="1"/>
  <c r="H70" i="1"/>
  <c r="H69" i="1"/>
  <c r="H68" i="1"/>
  <c r="H67" i="1"/>
  <c r="H62" i="1"/>
  <c r="H61" i="1"/>
  <c r="H60" i="1"/>
  <c r="H59" i="1"/>
  <c r="H58" i="1"/>
  <c r="H57" i="1"/>
  <c r="H56" i="1"/>
  <c r="H52" i="1"/>
  <c r="H51" i="1"/>
  <c r="H50" i="1"/>
  <c r="H49" i="1"/>
  <c r="H48" i="1"/>
  <c r="H45" i="1"/>
  <c r="H44" i="1"/>
  <c r="H43" i="1"/>
  <c r="H42" i="1"/>
  <c r="H39" i="1"/>
  <c r="H38" i="1"/>
  <c r="H37" i="1"/>
  <c r="H36" i="1"/>
  <c r="H35" i="1"/>
  <c r="H34" i="1"/>
  <c r="H33" i="1"/>
  <c r="H32" i="1"/>
  <c r="H31" i="1"/>
  <c r="H30" i="1"/>
  <c r="H29" i="1"/>
  <c r="H28" i="1"/>
  <c r="H27" i="1"/>
  <c r="H26" i="1"/>
  <c r="H25" i="1"/>
  <c r="H24" i="1"/>
</calcChain>
</file>

<file path=xl/sharedStrings.xml><?xml version="1.0" encoding="utf-8"?>
<sst xmlns="http://schemas.openxmlformats.org/spreadsheetml/2006/main" count="234" uniqueCount="138">
  <si>
    <r>
      <rPr>
        <b/>
        <u/>
        <sz val="11"/>
        <color theme="1"/>
        <rFont val="Arial"/>
        <family val="2"/>
        <scheme val="minor"/>
      </rPr>
      <t>הערות כלליות לכתב הכמויות:</t>
    </r>
    <r>
      <rPr>
        <sz val="11"/>
        <color theme="1"/>
        <rFont val="Arial"/>
        <family val="2"/>
        <charset val="177"/>
        <scheme val="minor"/>
      </rPr>
      <t xml:space="preserve">
- על המבצע לקחת מידות בשטח ולהודיע למתכנן על כל שינוי מהתוכניות.
- על המבצע להיפגש עם המתכנן לפני תחילת העבודות.
- יש להתקין אך ורק חומרים ומוצרים מתועשים העומדים בתקן ישראלי ובכפוף לאישור יועץ בטיחות.
- איכות העבודה והחומרים באחריות המבצע בלבד.
- כל עבודות החשמל יהיו בכפוף לתוכניות הביצוע של מהנדס החשמל.
- גופי תאורה יהיו בכפוף למפרט התאורה.
- יש לספק דוגמאות צבע,ריצוף,חיפוי, נגרות ו/או אלמנט אחר על פי דרישות המתכנן וללא תשלום נוסף.
- כל יחידות הנגרות יכללו פירזול מאיכות מעולה ואלמנטים דקורטיביים כגון ידיות, לפי בחירת המתכנן.
- בקירות הבלוקים יש לבנות חגורת בטון במקומות הדרושים.
- עבודות הריצוף כוללות מילוי רובה.
-ריצוף האנטי סליפ חייב להיות מסוג R-11 כולל פוגות 5 מ"מ ומילוי רובה אפוקסית אפורה.
- כתב הכמויות הוא לצורך הצעת מחיר בלבד, חישוב סופי של הכמויות יהיה לפי מדידה בשטח לאחר ביצוע.
- כתב הכמויות הינו נספח לתוכניות.
</t>
    </r>
    <r>
      <rPr>
        <b/>
        <sz val="11"/>
        <color theme="1"/>
        <rFont val="Arial"/>
        <family val="2"/>
        <scheme val="minor"/>
      </rPr>
      <t>- אין למלא את כתב הכמויות ללא לימוד והבנה של התוכניות והמפרטים המצורפים.</t>
    </r>
  </si>
  <si>
    <t>סעיף</t>
  </si>
  <si>
    <t>תאור</t>
  </si>
  <si>
    <t>ספק</t>
  </si>
  <si>
    <t xml:space="preserve">גיליון </t>
  </si>
  <si>
    <t>יחידה</t>
  </si>
  <si>
    <t>כמות</t>
  </si>
  <si>
    <t>מחיר יח'</t>
  </si>
  <si>
    <t xml:space="preserve">פרק 00- עבודות הריסה </t>
  </si>
  <si>
    <t xml:space="preserve">פירוק כל הנגרות </t>
  </si>
  <si>
    <t>קומפ'</t>
  </si>
  <si>
    <t xml:space="preserve">פירוק גג איסכורית מהפטיו </t>
  </si>
  <si>
    <t>פינוי חל מהגינה בפטיו</t>
  </si>
  <si>
    <t xml:space="preserve">פירוק במה עפ"י תכנית </t>
  </si>
  <si>
    <t xml:space="preserve">פירוק מחיצות גבס - עפ"י תכנית </t>
  </si>
  <si>
    <t xml:space="preserve">פירוק שיש+ כיור במטבחון </t>
  </si>
  <si>
    <t xml:space="preserve">פירוק תקרה אקוסטית </t>
  </si>
  <si>
    <t>מ"ר</t>
  </si>
  <si>
    <t xml:space="preserve">פירוק תאורה </t>
  </si>
  <si>
    <t xml:space="preserve">פירוק מעקות </t>
  </si>
  <si>
    <t xml:space="preserve">קילוף שטיחים </t>
  </si>
  <si>
    <t xml:space="preserve">פירוק פאנלים מהריצפה </t>
  </si>
  <si>
    <t xml:space="preserve">פירוק קרמיקה בדופן במות </t>
  </si>
  <si>
    <t xml:space="preserve">ניקוי כבלים וצינורות שלא בשימוש </t>
  </si>
  <si>
    <t xml:space="preserve">ניסור מדרגות בכניסה-בקו ישר בהתאם לתוכנית </t>
  </si>
  <si>
    <t>פירוק סטריפ חלונות בחלק העליון</t>
  </si>
  <si>
    <t>פירוק רמקול כריזה והתקנתו מחדש</t>
  </si>
  <si>
    <t>פרק 01 - עבודות בנייה</t>
  </si>
  <si>
    <t xml:space="preserve">הערה כללית: 
* בכל עבודות הגבס הפינות תהינה מקשיות לאורך ולרוחב כל הפינה.
* מחירי היחידה כוללים את כל התיקונים לאחר עבודות כל קבלני המשנה.
* כל האלמנטים הבנויים למיניהם : קירות גבס, סינרי גבס, תקרות גבס, וכל אלמנט בנוי אחר בפרוייקט - כוללים קונסטרוקציית פלדה במידה ונדרש וכולל אישור קונסטרוקטור לביצוע, האישור יסופק ע"י הקבלן המבצע.
* כל קירות הבלוקים כוללות חגורת בטון כמקובל </t>
  </si>
  <si>
    <t>00.1.001</t>
  </si>
  <si>
    <t xml:space="preserve">בניית קיר גבס וורוד כולל בידוד צמר סלעים - במטבח עד גובה תקרה לפי תקרה משופעת </t>
  </si>
  <si>
    <t xml:space="preserve">מ"ר </t>
  </si>
  <si>
    <t>00.1.002</t>
  </si>
  <si>
    <t xml:space="preserve">בניית סינר גבס אזור חדרים סגורים- H=45 </t>
  </si>
  <si>
    <t>00.1.003</t>
  </si>
  <si>
    <t xml:space="preserve">התקנת חלונות בחלק העליון </t>
  </si>
  <si>
    <t>00.1.004</t>
  </si>
  <si>
    <t xml:space="preserve">בניית סינר גבס בהתאם לפתח חלון עליון עבור תעלת אוויר צח </t>
  </si>
  <si>
    <t>סה"כ פרק 1 - עבודות בנייה</t>
  </si>
  <si>
    <t>פרק 02 - עבודות ריצוף + חיפוי</t>
  </si>
  <si>
    <t>00.2.001</t>
  </si>
  <si>
    <t>התקנת פרקט למינציה פולימרי עמיד במים-פינס - Finesse דגם 5071</t>
  </si>
  <si>
    <t>00.2.002</t>
  </si>
  <si>
    <t xml:space="preserve">מדרגות כולל דפנות של הבמות - התקנת פרקט למינציה - דגם יבחר בהמשך כולל ספים וזווית גוון שחור </t>
  </si>
  <si>
    <t>00.2.003</t>
  </si>
  <si>
    <t xml:space="preserve">התקנת פנל פולימרי H=6 דגם יבחר </t>
  </si>
  <si>
    <t>00.2.004</t>
  </si>
  <si>
    <t xml:space="preserve">חיפוי קרמיקה לבן מט  10X10  - אזור המטבח כולל רובה </t>
  </si>
  <si>
    <t>00.2.005</t>
  </si>
  <si>
    <t xml:space="preserve">התקנת שיש למטבח כולל אספקה דגם 5131- אבן קיסר דמוי קררה </t>
  </si>
  <si>
    <t>מ"א</t>
  </si>
  <si>
    <t>סה"כ פרק 02 - עבודות ריצוף +חיפוי</t>
  </si>
  <si>
    <t>פרק 03 - עבודות צבע וטיח</t>
  </si>
  <si>
    <t>הערה כללית: 
*כל הצביעה בשלוש שכבות לפחות ועד לקבלת כיסוי מלא וגוון אחיד. הגוון לפי בחירת האדריכל לפי קטלוג "נירלט" או "טמבור" לפי המצויין. הצביעה כוללת את כל השכבות התשתית/שפכטל מלא וההכנה הדרושה לפי הוראת היצרן/ספק.                                     על הקבלן להכין 3 דוגמאות צבע מכל סוג 1 מ"ר לבחירת המעצב</t>
  </si>
  <si>
    <t>00.3.001</t>
  </si>
  <si>
    <t xml:space="preserve"> צביעת קירות שטח כללי  .K =0.00 עד גובה תקרה צבע שמן על בסיס מים מט גוון..</t>
  </si>
  <si>
    <t>טמבור</t>
  </si>
  <si>
    <t>00.3.002</t>
  </si>
  <si>
    <t xml:space="preserve"> צביעת קירות  .K =0.00 עד גובה תקרה צבע שמן על בסיס מים מט גוון..</t>
  </si>
  <si>
    <t>00.3.003</t>
  </si>
  <si>
    <t>צביעת עמודים צבע שמן על בסיס מים מט- גוון ...</t>
  </si>
  <si>
    <t>00.3.004</t>
  </si>
  <si>
    <t xml:space="preserve">צביעת דלתות קיימות גוון.. </t>
  </si>
  <si>
    <t>00.3.005</t>
  </si>
  <si>
    <t xml:space="preserve">אזורי רטיבויות - יש לבצע קילוף + שפכטל וגמר צבע </t>
  </si>
  <si>
    <t>00.3.006</t>
  </si>
  <si>
    <t xml:space="preserve">צביעת קונסטרוקציית מתכת בתקרת הפטיו גוון לבן </t>
  </si>
  <si>
    <t>00.3.007</t>
  </si>
  <si>
    <t xml:space="preserve">החלקת קירות + עמודים לפני צבע </t>
  </si>
  <si>
    <t>סה"כ פרק 03 - עבודות צבע וטיח</t>
  </si>
  <si>
    <t>פרק04 - עבודות חשמל</t>
  </si>
  <si>
    <t>הערה כללית: 
* כל גופי התאורה יסופקו ע"י המזמין
אם לא נרשם אחרת כל אביזרי החשמל יהיו מסוג GEWISS
* מחירי היחידה כוללים את כל התיקונים לאחר עבודות כל קבלני המשנה.  
* כל הצנרת והכבלים יהיו מוסתרים ברצפה/קירות/תקרה.
*על הקבלן להזמין ולתאם עם חברת חשמל ביצוע חיבור כנדרש ולהזמין ביקורת ואישור מתקני החשמל. 
* על הקבלן לתאם עם בזק כניסת קווי הטלפון ואישורם לביצוע ארון תקשורת כולל נקודת הארקה. 
* תאום קווי אזעקות בהתאם לדרישות חברת הביטוח.</t>
  </si>
  <si>
    <t>00.4.001</t>
  </si>
  <si>
    <t xml:space="preserve">התקנת תעלה חיצונית </t>
  </si>
  <si>
    <t>00.4.002</t>
  </si>
  <si>
    <t>התקנת רכזת על התעלה חשמל+ תקשורת עפ"י תכנית תעלה דו תאית 140/60 מ"מ של חברת – אפרט (8 שקעים + 4 תקשורת)</t>
  </si>
  <si>
    <t>יח'</t>
  </si>
  <si>
    <t>00.4.003</t>
  </si>
  <si>
    <t xml:space="preserve">התקנת רכזת  חשמל+ תקשורת מהרצפה עפ"י תכנית • גובה 500 מ"מ
• חתך העמודון  115/118 מ"מ
• בסיס 147/143 מ"מ
</t>
  </si>
  <si>
    <t>00.4.004</t>
  </si>
  <si>
    <t>התקנת שקע כח  כפול</t>
  </si>
  <si>
    <t>00.4.008</t>
  </si>
  <si>
    <t>רמקולים- הכנת צינור עם חוט משיכה לרמקולים + התקנת רמקולים  (מיקום הרכזת יקבע בהמשך)</t>
  </si>
  <si>
    <t>00.4.009</t>
  </si>
  <si>
    <r>
      <t xml:space="preserve">הכנת נק' מאור+התקנת </t>
    </r>
    <r>
      <rPr>
        <b/>
        <sz val="10"/>
        <rFont val="Arial"/>
        <family val="2"/>
      </rPr>
      <t>גופי תאורה דקורטיביים</t>
    </r>
    <r>
      <rPr>
        <sz val="10"/>
        <rFont val="Arial"/>
        <family val="2"/>
      </rPr>
      <t xml:space="preserve"> ע"פ תכנית תאורה, </t>
    </r>
  </si>
  <si>
    <t>00.4.010</t>
  </si>
  <si>
    <t>הזנה והתקנה של פס צבירה כולל QR מ"א 3.1</t>
  </si>
  <si>
    <t>00.4.011</t>
  </si>
  <si>
    <r>
      <t xml:space="preserve">הכנת נק' מאור+התקנת </t>
    </r>
    <r>
      <rPr>
        <b/>
        <sz val="10"/>
        <rFont val="Arial"/>
        <family val="2"/>
      </rPr>
      <t>גופי תאורה טכניים</t>
    </r>
    <r>
      <rPr>
        <sz val="10"/>
        <rFont val="Arial"/>
        <family val="2"/>
      </rPr>
      <t xml:space="preserve"> בחלל עפ"י תכנית תאורה .</t>
    </r>
  </si>
  <si>
    <t>00.4.012</t>
  </si>
  <si>
    <t>אספקה והתקנה של ארון חשמל מישני בהתאם לאישור המכללה והצרכים</t>
  </si>
  <si>
    <t>00.4.013</t>
  </si>
  <si>
    <t xml:space="preserve">איושר חשמלאי מוסמך </t>
  </si>
  <si>
    <t>00.4.014</t>
  </si>
  <si>
    <t xml:space="preserve">שקע כח עבור מזגן עילי מיקום סופי בהתאם ליועץ מיזוג </t>
  </si>
  <si>
    <t>00.4.015</t>
  </si>
  <si>
    <t>שקע למזגן תלת פאזי מיקום סופי יקבע בתאום עם יועץ מיזוג</t>
  </si>
  <si>
    <t>סה"כ פרק 04 - עבודות חשמל</t>
  </si>
  <si>
    <t>, כל עבודות האינסטלציה יכללו  חציבות בבטון   +איטום + סגירה של החציבות +התחברות לקו הביוב העירוני. כל  העבודות צנרת וניקוזים, יהיו עשויים מצנרת מסוג SP כל צנרות המים יהיו מצינור תקני עם הגנה .ובחיבור בלחיצה
הצנרות למים חמים עם בידוד גברית מרותכים.</t>
  </si>
  <si>
    <t>00.5.001</t>
  </si>
  <si>
    <t>נק' הזנת מים קרים למחשב השקייה</t>
  </si>
  <si>
    <t>00.5.002</t>
  </si>
  <si>
    <t xml:space="preserve"> אספקה והתקנה כיור מטבח חרס בודד בולוניה BOLOGNA SB מבית מיטרני התקנה שטוחה כולל סיפון וכל האביזרים קומפלט</t>
  </si>
  <si>
    <t>00.5.003</t>
  </si>
  <si>
    <t>אספקה והתקנה ברז פרח 305322 ‏חמת</t>
  </si>
  <si>
    <t>00.5.004</t>
  </si>
  <si>
    <t>נק' ניקוז עבור מזגנים</t>
  </si>
  <si>
    <t>פרק6- תקרות</t>
  </si>
  <si>
    <t>00.6.001</t>
  </si>
  <si>
    <t xml:space="preserve">התקנה ואספקת תקרה פריקה 60X60 כולל קונסטרוקציה - דגם מפרט טכני ארמסטרונג אואזיס A מונח
מערכת תקרת תותב מסוג ארמסטרונג A OASIS תוצרת אנגליה, מכילה %46 חומרים ממוחזרים, נטול אזבסט בעלת סיבים מסיסים, wool mineral Biosoluble במידות 610X610 מ"מ, עובי האריחים 11 מ"מ, 15.0= αw 30Db Dncw מנשאים ראשיים ומשניים מסוג T24 DONN פני האריחים בצבע לבן טקסטורה מגורענת בעלי החזר אור )%85 לפחות ( כל הצבעים של אריחי התקרה יהיו על בסיס מים. התקרה תסופק כמערכת מושלמת ותכלול אחריות והוראות אחזקה והתקנה, המקבעים העליונים המחוברים לתקרה הקונסטרוקטיבית יסופקו בנפרד ע"י הקבלן, יתאימו לדרישות התקן ויאושרו על ידי המתכנן ) קונסטרוקטור(, התקרה תותקן בהתאם להוראות היצרן.
</t>
  </si>
  <si>
    <t>00.6.002</t>
  </si>
  <si>
    <t xml:space="preserve">התקנה ואספקת תקרת אסכורית חלבית על קונסטרוקציה קיימת </t>
  </si>
  <si>
    <t>פרק 8- עבודות כלליות</t>
  </si>
  <si>
    <t xml:space="preserve">עבודות נקיון כלליות באתר כולל חברת נקיון </t>
  </si>
  <si>
    <t>סה"כ פרק 8 - עבודות כלליות</t>
  </si>
  <si>
    <t>סיכום</t>
  </si>
  <si>
    <t>סה"כ כלל העבודות</t>
  </si>
  <si>
    <t>סה"כ</t>
  </si>
  <si>
    <t>פרק 7- עבודות אלומיניום</t>
  </si>
  <si>
    <t>00.7.001</t>
  </si>
  <si>
    <t>אספקה והתקנה מערכת ויטרינה פרופיל קליל בלגי דגם 4300 משולב עם זכוכית חלבית טריפלקס 4+4 שחור מט. משןלב עם שתי דלתות לפי תוכנית</t>
  </si>
  <si>
    <t>קומפלט - לפי תוכנית</t>
  </si>
  <si>
    <t>- על המבצע לקחת מידות בשטח ולהודיע למתכנן על כל שינוי מהתוכניות.</t>
  </si>
  <si>
    <t>- על המבצע להיפגש עם המתכנן לפני תחילת העבודות.</t>
  </si>
  <si>
    <t>- יש להתקין אך ורק חומרים ומוצרים מתועשים העומדים בתקן ישראלי ובכפוף לאישור יועץ בטיחות.</t>
  </si>
  <si>
    <t>- איכות העבודה והחומרים באחריות המבצע בלבד.</t>
  </si>
  <si>
    <t>- כל עבודות החשמל יהיו בכפוף לתוכניות הביצוע של מהנדס החשמל.</t>
  </si>
  <si>
    <t>- גופי תאורה יהיו בכפוף למפרט התאורה.</t>
  </si>
  <si>
    <t>- יש לספק דוגמאות צבע, ריצוף, חיפוי, נגרות ו/או אלמנט אחר על פי דרישות המתכנן וללא תשלום נוסף.</t>
  </si>
  <si>
    <t>- כל יחידות הנגרות יכללו פירזול מאיכות מעולה ואלמנטים דקורטיביים כגון ידיות, לפי בחירת המתכנן.</t>
  </si>
  <si>
    <t>- בקירות הבלוקים יש לבנות חגורת בטון במקומות הדרושים.</t>
  </si>
  <si>
    <t>- עבודות הריצוף כוללות מילוי רובה.</t>
  </si>
  <si>
    <r>
      <t xml:space="preserve">-ריצוף האנטי סליפ חייב להיות מסוג </t>
    </r>
    <r>
      <rPr>
        <sz val="12"/>
        <color theme="1"/>
        <rFont val="Calibri"/>
        <family val="2"/>
      </rPr>
      <t>R-11</t>
    </r>
    <r>
      <rPr>
        <sz val="12"/>
        <color theme="1"/>
        <rFont val="Arial"/>
        <family val="2"/>
      </rPr>
      <t xml:space="preserve"> כולל פוגות 5 מ"מ ומילוי רובה אפוקסית אפורה.</t>
    </r>
  </si>
  <si>
    <t>- כתב הכמויות הוא לצורך הצעת מחיר בלבד, חישוב סופי של הכמויות יהיה לפי מדידה בשטח לאחר ביצוע.</t>
  </si>
  <si>
    <t>- כתב הכמויות הינו נספח לתוכניות.</t>
  </si>
  <si>
    <t>- אין למלא את כתב הכמויות ללא לימוד והבנה של התוכניות והמפרטים המצורפים.</t>
  </si>
  <si>
    <t xml:space="preserve">פרק 05- אינסטלציה </t>
  </si>
  <si>
    <t>נספח 3- כתב כמויות לבניה - חדר מרצים אלפרין 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</si>
</sst>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20" x14ac:knownFonts="1">
    <font>
      <sz val="11"/>
      <color theme="1"/>
      <name val="Arial"/>
      <family val="2"/>
      <charset val="177"/>
      <scheme val="minor"/>
    </font>
    <font>
      <sz val="11"/>
      <color theme="1"/>
      <name val="Arial"/>
      <family val="2"/>
      <scheme val="minor"/>
    </font>
    <font>
      <b/>
      <sz val="11"/>
      <color theme="1"/>
      <name val="Arial"/>
      <family val="2"/>
      <scheme val="minor"/>
    </font>
    <font>
      <b/>
      <sz val="11"/>
      <color theme="1"/>
      <name val="Arial"/>
      <family val="2"/>
    </font>
    <font>
      <b/>
      <sz val="10"/>
      <name val="Arial"/>
      <family val="2"/>
    </font>
    <font>
      <sz val="10"/>
      <name val="Arial"/>
      <family val="2"/>
    </font>
    <font>
      <b/>
      <sz val="12"/>
      <color theme="1"/>
      <name val="Arial"/>
      <family val="2"/>
      <scheme val="minor"/>
    </font>
    <font>
      <sz val="10"/>
      <name val="Arial"/>
      <family val="2"/>
      <scheme val="minor"/>
    </font>
    <font>
      <b/>
      <sz val="11"/>
      <name val="Arial"/>
      <family val="2"/>
    </font>
    <font>
      <b/>
      <sz val="11"/>
      <name val="Arial"/>
      <family val="2"/>
      <scheme val="minor"/>
    </font>
    <font>
      <b/>
      <sz val="10"/>
      <name val="Arial"/>
      <family val="2"/>
      <scheme val="minor"/>
    </font>
    <font>
      <b/>
      <u/>
      <sz val="11"/>
      <color theme="1"/>
      <name val="Arial"/>
      <family val="2"/>
      <scheme val="minor"/>
    </font>
    <font>
      <sz val="10"/>
      <color theme="1"/>
      <name val="Arial"/>
      <family val="2"/>
      <charset val="177"/>
      <scheme val="minor"/>
    </font>
    <font>
      <sz val="10"/>
      <color theme="1"/>
      <name val="Arial"/>
      <family val="2"/>
      <charset val="177"/>
    </font>
    <font>
      <sz val="10"/>
      <color theme="1"/>
      <name val="Arial"/>
      <family val="2"/>
    </font>
    <font>
      <b/>
      <sz val="10"/>
      <color rgb="FF00B050"/>
      <name val="Arial"/>
      <family val="2"/>
      <scheme val="minor"/>
    </font>
    <font>
      <b/>
      <sz val="10"/>
      <color rgb="FF00B050"/>
      <name val="Arial"/>
      <family val="2"/>
    </font>
    <font>
      <sz val="12"/>
      <color theme="1"/>
      <name val="Arial"/>
      <family val="2"/>
    </font>
    <font>
      <sz val="12"/>
      <color theme="1"/>
      <name val="Calibri"/>
      <family val="2"/>
    </font>
    <font>
      <sz val="12"/>
      <color theme="1"/>
      <name val="Arial"/>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8">
    <xf numFmtId="0" fontId="0" fillId="0" borderId="0" xfId="0"/>
    <xf numFmtId="164" fontId="5" fillId="0" borderId="22" xfId="0" applyNumberFormat="1" applyFont="1" applyFill="1" applyBorder="1" applyAlignment="1" applyProtection="1">
      <alignment horizontal="center"/>
      <protection locked="0"/>
    </xf>
    <xf numFmtId="164" fontId="5" fillId="0" borderId="1" xfId="0" applyNumberFormat="1" applyFont="1" applyFill="1" applyBorder="1" applyAlignment="1" applyProtection="1">
      <alignment horizontal="center"/>
      <protection locked="0"/>
    </xf>
    <xf numFmtId="164" fontId="5" fillId="0" borderId="28" xfId="0" applyNumberFormat="1" applyFont="1" applyFill="1" applyBorder="1" applyAlignment="1" applyProtection="1">
      <alignment horizontal="center"/>
      <protection locked="0"/>
    </xf>
    <xf numFmtId="164" fontId="13" fillId="0" borderId="1" xfId="0" applyNumberFormat="1"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protection locked="0"/>
    </xf>
    <xf numFmtId="164" fontId="5" fillId="4" borderId="1" xfId="0" applyNumberFormat="1" applyFont="1" applyFill="1" applyBorder="1" applyAlignment="1" applyProtection="1">
      <alignment horizontal="center" vertical="center"/>
      <protection locked="0"/>
    </xf>
    <xf numFmtId="0" fontId="4" fillId="0" borderId="22" xfId="0" applyFont="1" applyFill="1" applyBorder="1" applyAlignment="1" applyProtection="1">
      <alignment horizontal="center"/>
      <protection locked="0"/>
    </xf>
    <xf numFmtId="0" fontId="3" fillId="0" borderId="18" xfId="0" applyFont="1" applyFill="1" applyBorder="1" applyAlignment="1" applyProtection="1"/>
    <xf numFmtId="0" fontId="3" fillId="0" borderId="19" xfId="0" applyFont="1" applyFill="1" applyBorder="1" applyAlignment="1" applyProtection="1"/>
    <xf numFmtId="0" fontId="3" fillId="0" borderId="19" xfId="0" applyFont="1" applyFill="1" applyBorder="1" applyAlignment="1" applyProtection="1">
      <alignment horizontal="center"/>
    </xf>
    <xf numFmtId="2" fontId="2" fillId="5" borderId="24" xfId="0" applyNumberFormat="1" applyFont="1" applyFill="1" applyBorder="1" applyAlignment="1" applyProtection="1"/>
    <xf numFmtId="0" fontId="3" fillId="5" borderId="25" xfId="0" applyFont="1" applyFill="1" applyBorder="1" applyAlignment="1" applyProtection="1"/>
    <xf numFmtId="0" fontId="3" fillId="5" borderId="25" xfId="0" applyFont="1" applyFill="1" applyBorder="1" applyAlignment="1" applyProtection="1">
      <alignment horizontal="center"/>
    </xf>
    <xf numFmtId="0" fontId="7" fillId="0" borderId="21" xfId="0" applyFont="1" applyFill="1" applyBorder="1" applyAlignment="1" applyProtection="1"/>
    <xf numFmtId="0" fontId="5" fillId="0" borderId="22" xfId="0" applyFont="1" applyFill="1" applyBorder="1" applyAlignment="1" applyProtection="1">
      <alignment wrapText="1"/>
    </xf>
    <xf numFmtId="0" fontId="5" fillId="0" borderId="22" xfId="0" applyFont="1" applyFill="1" applyBorder="1" applyAlignment="1" applyProtection="1">
      <alignment horizontal="center" wrapText="1"/>
    </xf>
    <xf numFmtId="0" fontId="5" fillId="0" borderId="22" xfId="0" applyFont="1" applyFill="1" applyBorder="1" applyAlignment="1" applyProtection="1">
      <alignment horizontal="center"/>
    </xf>
    <xf numFmtId="0" fontId="7" fillId="0" borderId="13" xfId="0" applyFont="1" applyFill="1" applyBorder="1" applyAlignment="1" applyProtection="1"/>
    <xf numFmtId="0" fontId="5" fillId="0" borderId="1" xfId="0" applyFont="1" applyFill="1" applyBorder="1" applyAlignment="1" applyProtection="1">
      <alignment wrapText="1"/>
    </xf>
    <xf numFmtId="0" fontId="5" fillId="0" borderId="1" xfId="0" applyFont="1" applyFill="1" applyBorder="1" applyAlignment="1" applyProtection="1">
      <alignment horizontal="center" wrapText="1"/>
    </xf>
    <xf numFmtId="0" fontId="5" fillId="0" borderId="1" xfId="0" applyFont="1" applyFill="1" applyBorder="1" applyAlignment="1" applyProtection="1">
      <alignment horizontal="center"/>
    </xf>
    <xf numFmtId="0" fontId="7" fillId="0" borderId="27" xfId="0" applyFont="1" applyFill="1" applyBorder="1" applyAlignment="1" applyProtection="1"/>
    <xf numFmtId="0" fontId="5" fillId="0" borderId="28" xfId="0" applyFont="1" applyFill="1" applyBorder="1" applyAlignment="1" applyProtection="1">
      <alignment wrapText="1"/>
    </xf>
    <xf numFmtId="0" fontId="5" fillId="0" borderId="28" xfId="0" applyFont="1" applyFill="1" applyBorder="1" applyAlignment="1" applyProtection="1">
      <alignment horizontal="center" wrapText="1"/>
    </xf>
    <xf numFmtId="0" fontId="5" fillId="0" borderId="28" xfId="0" applyFont="1" applyFill="1" applyBorder="1" applyAlignment="1" applyProtection="1">
      <alignment horizontal="center"/>
    </xf>
    <xf numFmtId="0" fontId="12" fillId="0" borderId="21" xfId="0" applyFont="1" applyFill="1" applyBorder="1" applyAlignment="1" applyProtection="1">
      <alignment vertical="center"/>
    </xf>
    <xf numFmtId="0" fontId="14" fillId="0" borderId="22" xfId="0" applyFont="1" applyFill="1" applyBorder="1" applyAlignment="1" applyProtection="1">
      <alignment horizontal="right" vertical="center" wrapText="1"/>
    </xf>
    <xf numFmtId="49" fontId="13" fillId="0" borderId="22" xfId="0" applyNumberFormat="1" applyFont="1" applyFill="1" applyBorder="1" applyAlignment="1" applyProtection="1">
      <alignment horizontal="center" vertical="center" wrapText="1"/>
    </xf>
    <xf numFmtId="0" fontId="13" fillId="0" borderId="22" xfId="0" applyFont="1" applyFill="1" applyBorder="1" applyAlignment="1" applyProtection="1">
      <alignment vertical="center" wrapText="1"/>
    </xf>
    <xf numFmtId="0" fontId="13" fillId="0" borderId="22" xfId="0"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horizontal="center" vertical="center"/>
    </xf>
    <xf numFmtId="0" fontId="5" fillId="3" borderId="1" xfId="0" applyFont="1" applyFill="1" applyBorder="1" applyAlignment="1" applyProtection="1">
      <alignment wrapText="1"/>
    </xf>
    <xf numFmtId="0" fontId="5" fillId="3" borderId="1" xfId="0" applyFont="1" applyFill="1" applyBorder="1" applyAlignment="1" applyProtection="1">
      <alignment horizontal="center" wrapText="1"/>
    </xf>
    <xf numFmtId="0" fontId="5" fillId="3" borderId="1" xfId="0" applyFont="1" applyFill="1" applyBorder="1" applyAlignment="1" applyProtection="1">
      <alignment horizontal="center"/>
    </xf>
    <xf numFmtId="2" fontId="9" fillId="5" borderId="13" xfId="0" applyNumberFormat="1" applyFont="1" applyFill="1" applyBorder="1" applyAlignment="1" applyProtection="1"/>
    <xf numFmtId="0" fontId="8" fillId="5" borderId="1" xfId="0" applyFont="1" applyFill="1" applyBorder="1" applyAlignment="1" applyProtection="1"/>
    <xf numFmtId="0" fontId="3" fillId="5" borderId="1" xfId="0" applyFont="1" applyFill="1" applyBorder="1" applyAlignment="1" applyProtection="1">
      <alignment horizont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xf>
    <xf numFmtId="0" fontId="7" fillId="3" borderId="27" xfId="0" applyFont="1" applyFill="1" applyBorder="1" applyAlignment="1" applyProtection="1"/>
    <xf numFmtId="0" fontId="4" fillId="3" borderId="28" xfId="0" applyFont="1" applyFill="1" applyBorder="1" applyAlignment="1" applyProtection="1"/>
    <xf numFmtId="0" fontId="4" fillId="3" borderId="28" xfId="0" applyFont="1" applyFill="1" applyBorder="1" applyAlignment="1" applyProtection="1">
      <alignment horizontal="center"/>
    </xf>
    <xf numFmtId="0" fontId="5" fillId="3" borderId="28" xfId="0" applyFont="1" applyFill="1" applyBorder="1" applyAlignment="1" applyProtection="1">
      <alignment horizontal="center"/>
    </xf>
    <xf numFmtId="2" fontId="9" fillId="5" borderId="24" xfId="0" applyNumberFormat="1" applyFont="1" applyFill="1" applyBorder="1" applyAlignment="1" applyProtection="1"/>
    <xf numFmtId="0" fontId="8" fillId="5" borderId="25" xfId="0" applyFont="1" applyFill="1" applyBorder="1" applyAlignment="1" applyProtection="1"/>
    <xf numFmtId="2" fontId="15" fillId="0" borderId="21" xfId="0" applyNumberFormat="1" applyFont="1" applyFill="1" applyBorder="1" applyAlignment="1" applyProtection="1">
      <alignment horizontal="left" vertical="center"/>
    </xf>
    <xf numFmtId="0" fontId="5" fillId="0" borderId="22" xfId="0" applyFont="1" applyFill="1" applyBorder="1" applyAlignment="1" applyProtection="1">
      <alignment horizontal="right" vertical="center" wrapText="1"/>
    </xf>
    <xf numFmtId="0" fontId="16" fillId="0" borderId="22" xfId="0" applyFont="1" applyFill="1" applyBorder="1" applyProtection="1"/>
    <xf numFmtId="0" fontId="16" fillId="0" borderId="22" xfId="0" applyFont="1" applyFill="1" applyBorder="1" applyAlignment="1" applyProtection="1">
      <alignment horizontal="center" vertical="center"/>
    </xf>
    <xf numFmtId="0" fontId="7" fillId="3" borderId="13" xfId="0" applyFont="1" applyFill="1" applyBorder="1" applyAlignment="1" applyProtection="1"/>
    <xf numFmtId="0" fontId="4" fillId="3" borderId="1" xfId="0" applyFont="1" applyFill="1" applyBorder="1" applyAlignment="1" applyProtection="1"/>
    <xf numFmtId="0" fontId="4" fillId="3" borderId="1" xfId="0" applyFont="1" applyFill="1" applyBorder="1" applyAlignment="1" applyProtection="1">
      <alignment horizontal="center"/>
    </xf>
    <xf numFmtId="0" fontId="4" fillId="0" borderId="28" xfId="0" applyFont="1" applyFill="1" applyBorder="1" applyAlignment="1" applyProtection="1"/>
    <xf numFmtId="0" fontId="4" fillId="0" borderId="28" xfId="0" applyFont="1" applyFill="1" applyBorder="1" applyAlignment="1" applyProtection="1">
      <alignment horizontal="center"/>
    </xf>
    <xf numFmtId="2" fontId="9" fillId="5" borderId="24" xfId="0" applyNumberFormat="1" applyFont="1" applyFill="1" applyBorder="1" applyAlignment="1" applyProtection="1">
      <alignment horizontal="right"/>
    </xf>
    <xf numFmtId="0" fontId="8" fillId="5" borderId="25" xfId="0" applyFont="1" applyFill="1" applyBorder="1" applyAlignment="1" applyProtection="1">
      <alignment horizontal="right"/>
    </xf>
    <xf numFmtId="0" fontId="7" fillId="0" borderId="21" xfId="0" applyFont="1" applyFill="1" applyBorder="1" applyAlignment="1" applyProtection="1">
      <alignment vertical="center"/>
    </xf>
    <xf numFmtId="49" fontId="5" fillId="0" borderId="22" xfId="0" applyNumberFormat="1" applyFont="1" applyFill="1" applyBorder="1" applyAlignment="1" applyProtection="1">
      <alignment horizontal="center" vertical="center" wrapText="1"/>
    </xf>
    <xf numFmtId="0" fontId="5" fillId="0" borderId="22" xfId="0" applyFont="1" applyFill="1" applyBorder="1" applyAlignment="1" applyProtection="1">
      <alignment vertical="center" wrapText="1"/>
    </xf>
    <xf numFmtId="0" fontId="5" fillId="0" borderId="22" xfId="0" applyFont="1" applyFill="1" applyBorder="1" applyAlignment="1" applyProtection="1">
      <alignment horizontal="center" vertical="center"/>
    </xf>
    <xf numFmtId="0" fontId="7" fillId="4" borderId="13" xfId="0" applyFont="1" applyFill="1" applyBorder="1" applyAlignment="1" applyProtection="1">
      <alignment horizontal="right"/>
    </xf>
    <xf numFmtId="0" fontId="5" fillId="4" borderId="1" xfId="0" applyFont="1" applyFill="1" applyBorder="1" applyAlignment="1" applyProtection="1">
      <alignment horizontal="right" wrapText="1"/>
    </xf>
    <xf numFmtId="0" fontId="5" fillId="4" borderId="1" xfId="0" applyFont="1" applyFill="1" applyBorder="1" applyAlignment="1" applyProtection="1">
      <alignment horizontal="center" wrapText="1"/>
    </xf>
    <xf numFmtId="0" fontId="5" fillId="4" borderId="1" xfId="0" applyFont="1" applyFill="1" applyBorder="1" applyAlignment="1" applyProtection="1">
      <alignment horizontal="center"/>
    </xf>
    <xf numFmtId="0" fontId="7" fillId="4" borderId="13" xfId="0" applyFont="1" applyFill="1" applyBorder="1" applyAlignment="1" applyProtection="1">
      <alignment horizontal="right" vertical="center"/>
    </xf>
    <xf numFmtId="0" fontId="5" fillId="4" borderId="1" xfId="0" applyFont="1" applyFill="1" applyBorder="1" applyAlignment="1" applyProtection="1">
      <alignment vertical="center" wrapText="1"/>
    </xf>
    <xf numFmtId="0" fontId="5" fillId="4" borderId="22" xfId="0" applyFont="1" applyFill="1" applyBorder="1" applyAlignment="1" applyProtection="1">
      <alignment horizontal="right" wrapText="1"/>
    </xf>
    <xf numFmtId="0" fontId="14" fillId="4" borderId="1" xfId="0" applyFont="1" applyFill="1" applyBorder="1" applyAlignment="1" applyProtection="1">
      <alignment horizontal="right" vertical="center" wrapText="1"/>
    </xf>
    <xf numFmtId="0" fontId="14" fillId="4" borderId="28" xfId="0" applyFont="1" applyFill="1" applyBorder="1" applyAlignment="1" applyProtection="1">
      <alignment horizontal="right" vertical="center" wrapText="1"/>
    </xf>
    <xf numFmtId="0" fontId="7" fillId="0" borderId="21" xfId="0" applyFont="1" applyFill="1" applyBorder="1" applyAlignment="1" applyProtection="1">
      <alignment horizontal="center" vertical="center"/>
    </xf>
    <xf numFmtId="0" fontId="5" fillId="4" borderId="28" xfId="0" applyFont="1" applyFill="1" applyBorder="1" applyAlignment="1" applyProtection="1">
      <alignment horizontal="right" wrapText="1"/>
    </xf>
    <xf numFmtId="2" fontId="9" fillId="0" borderId="21" xfId="0" applyNumberFormat="1" applyFont="1" applyFill="1" applyBorder="1" applyAlignment="1" applyProtection="1"/>
    <xf numFmtId="0" fontId="4" fillId="0" borderId="22" xfId="0" applyFont="1" applyFill="1" applyBorder="1" applyAlignment="1" applyProtection="1">
      <alignment horizontal="center"/>
    </xf>
    <xf numFmtId="0" fontId="4" fillId="0" borderId="22" xfId="0" applyFont="1" applyFill="1" applyBorder="1" applyAlignment="1" applyProtection="1">
      <alignment horizontal="center" wrapText="1"/>
    </xf>
    <xf numFmtId="2" fontId="9" fillId="0" borderId="27" xfId="0" applyNumberFormat="1" applyFont="1" applyFill="1" applyBorder="1" applyAlignment="1" applyProtection="1"/>
    <xf numFmtId="0" fontId="8" fillId="0" borderId="28" xfId="0" applyFont="1" applyFill="1" applyBorder="1" applyAlignment="1" applyProtection="1"/>
    <xf numFmtId="2" fontId="10" fillId="3" borderId="10" xfId="0" applyNumberFormat="1" applyFont="1" applyFill="1" applyBorder="1" applyAlignment="1" applyProtection="1"/>
    <xf numFmtId="0" fontId="8" fillId="3" borderId="11" xfId="0" applyFont="1" applyFill="1" applyBorder="1" applyAlignment="1" applyProtection="1"/>
    <xf numFmtId="0" fontId="3" fillId="3" borderId="11" xfId="0" applyFont="1" applyFill="1" applyBorder="1" applyAlignment="1" applyProtection="1">
      <alignment horizontal="center"/>
    </xf>
    <xf numFmtId="0" fontId="7" fillId="0" borderId="15" xfId="0" applyFont="1" applyFill="1" applyBorder="1" applyAlignment="1" applyProtection="1"/>
    <xf numFmtId="0" fontId="5" fillId="0" borderId="16" xfId="0" applyFont="1" applyFill="1" applyBorder="1" applyAlignment="1" applyProtection="1">
      <alignment wrapText="1"/>
    </xf>
    <xf numFmtId="0" fontId="5" fillId="0" borderId="16" xfId="0" applyFont="1" applyFill="1" applyBorder="1" applyAlignment="1" applyProtection="1">
      <alignment horizontal="center" wrapText="1"/>
    </xf>
    <xf numFmtId="0" fontId="5" fillId="0" borderId="16" xfId="0" applyFont="1" applyFill="1" applyBorder="1" applyAlignment="1" applyProtection="1">
      <alignment horizontal="center"/>
    </xf>
    <xf numFmtId="0" fontId="0" fillId="0" borderId="0" xfId="0" applyProtection="1"/>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0" fillId="0" borderId="2" xfId="0" applyBorder="1" applyAlignment="1" applyProtection="1">
      <alignment vertical="top" wrapText="1"/>
    </xf>
    <xf numFmtId="0" fontId="0" fillId="0" borderId="5" xfId="0" applyBorder="1" applyAlignment="1" applyProtection="1">
      <alignment vertical="top" wrapText="1"/>
    </xf>
    <xf numFmtId="0" fontId="1" fillId="0" borderId="0" xfId="0" applyFont="1" applyBorder="1" applyAlignment="1" applyProtection="1">
      <alignment horizontal="right" vertical="top" wrapText="1"/>
    </xf>
    <xf numFmtId="0" fontId="0" fillId="0" borderId="0" xfId="0" applyBorder="1" applyProtection="1"/>
    <xf numFmtId="0" fontId="0" fillId="0" borderId="6" xfId="0" applyBorder="1" applyProtection="1"/>
    <xf numFmtId="0" fontId="17" fillId="0" borderId="0" xfId="0" applyFont="1" applyBorder="1" applyAlignment="1" applyProtection="1">
      <alignment horizontal="right" vertical="center" readingOrder="2"/>
    </xf>
    <xf numFmtId="0" fontId="19" fillId="0" borderId="0" xfId="0" applyFont="1" applyBorder="1" applyAlignment="1" applyProtection="1">
      <alignment horizontal="right"/>
    </xf>
    <xf numFmtId="0" fontId="0" fillId="0" borderId="7" xfId="0" applyBorder="1" applyAlignment="1" applyProtection="1">
      <alignment vertical="top" wrapText="1"/>
    </xf>
    <xf numFmtId="0" fontId="1" fillId="0" borderId="8" xfId="0" applyFont="1" applyBorder="1" applyAlignment="1" applyProtection="1">
      <alignment horizontal="right" vertical="top" wrapText="1"/>
    </xf>
    <xf numFmtId="0" fontId="0" fillId="0" borderId="8" xfId="0" applyBorder="1" applyProtection="1"/>
    <xf numFmtId="0" fontId="0" fillId="0" borderId="9" xfId="0" applyBorder="1" applyProtection="1"/>
    <xf numFmtId="0" fontId="0" fillId="0" borderId="0" xfId="0" applyBorder="1" applyAlignment="1" applyProtection="1">
      <alignment vertical="top" wrapText="1"/>
    </xf>
    <xf numFmtId="0" fontId="3" fillId="0" borderId="20" xfId="0" applyFont="1" applyFill="1" applyBorder="1" applyAlignment="1" applyProtection="1">
      <alignment horizontal="center"/>
    </xf>
    <xf numFmtId="0" fontId="3" fillId="0" borderId="0" xfId="0" applyFont="1" applyFill="1" applyBorder="1" applyAlignment="1" applyProtection="1">
      <alignment horizontal="center"/>
    </xf>
    <xf numFmtId="0" fontId="3" fillId="5" borderId="26" xfId="0" applyFont="1" applyFill="1" applyBorder="1" applyAlignment="1" applyProtection="1">
      <alignment horizontal="center"/>
    </xf>
    <xf numFmtId="164" fontId="5" fillId="0" borderId="23" xfId="0" applyNumberFormat="1" applyFont="1" applyFill="1" applyBorder="1" applyAlignment="1" applyProtection="1">
      <alignment horizontal="center"/>
    </xf>
    <xf numFmtId="164" fontId="5" fillId="0" borderId="28" xfId="0" applyNumberFormat="1" applyFont="1" applyFill="1" applyBorder="1" applyAlignment="1" applyProtection="1">
      <alignment horizontal="center"/>
    </xf>
    <xf numFmtId="164" fontId="5" fillId="3" borderId="1"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3" fillId="5" borderId="14" xfId="0" applyFont="1" applyFill="1" applyBorder="1" applyAlignment="1" applyProtection="1">
      <alignment horizontal="center"/>
    </xf>
    <xf numFmtId="164" fontId="5" fillId="3" borderId="28" xfId="0" applyNumberFormat="1" applyFont="1" applyFill="1" applyBorder="1" applyAlignment="1" applyProtection="1">
      <alignment horizontal="center"/>
    </xf>
    <xf numFmtId="164" fontId="5" fillId="3" borderId="29" xfId="0" applyNumberFormat="1" applyFont="1" applyFill="1" applyBorder="1" applyAlignment="1" applyProtection="1">
      <alignment horizontal="center"/>
    </xf>
    <xf numFmtId="164" fontId="5" fillId="0" borderId="29" xfId="0" applyNumberFormat="1" applyFont="1" applyFill="1" applyBorder="1" applyAlignment="1" applyProtection="1">
      <alignment horizontal="center"/>
    </xf>
    <xf numFmtId="0" fontId="0" fillId="0" borderId="0" xfId="0" applyFill="1" applyProtection="1"/>
    <xf numFmtId="0" fontId="4" fillId="0" borderId="29" xfId="0" applyFont="1" applyFill="1" applyBorder="1" applyAlignment="1" applyProtection="1">
      <alignment horizontal="center"/>
    </xf>
    <xf numFmtId="0" fontId="3" fillId="3" borderId="12" xfId="0" applyFont="1" applyFill="1" applyBorder="1" applyAlignment="1" applyProtection="1">
      <alignment horizontal="center"/>
    </xf>
    <xf numFmtId="164" fontId="5" fillId="0" borderId="16" xfId="0" applyNumberFormat="1" applyFont="1" applyFill="1" applyBorder="1" applyAlignment="1" applyProtection="1">
      <alignment horizontal="center"/>
    </xf>
    <xf numFmtId="164" fontId="5" fillId="0" borderId="17" xfId="0" applyNumberFormat="1" applyFont="1" applyFill="1" applyBorder="1" applyAlignment="1" applyProtection="1">
      <alignment horizont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 fillId="0" borderId="3" xfId="0" applyFont="1" applyBorder="1" applyAlignment="1" applyProtection="1">
      <alignment horizontal="right" vertical="top" wrapText="1"/>
    </xf>
    <xf numFmtId="0" fontId="0" fillId="0" borderId="3" xfId="0" applyBorder="1" applyProtection="1"/>
    <xf numFmtId="0" fontId="0" fillId="0" borderId="4" xfId="0" applyBorder="1" applyProtection="1"/>
    <xf numFmtId="164" fontId="13" fillId="0" borderId="22" xfId="0" applyNumberFormat="1" applyFont="1" applyFill="1" applyBorder="1" applyAlignment="1" applyProtection="1">
      <alignment horizontal="center" vertical="center"/>
    </xf>
    <xf numFmtId="0" fontId="16" fillId="0" borderId="22" xfId="0" applyFont="1" applyFill="1" applyBorder="1" applyAlignment="1" applyProtection="1">
      <alignment horizontal="center"/>
    </xf>
    <xf numFmtId="164" fontId="5" fillId="0" borderId="22" xfId="0" applyNumberFormat="1" applyFont="1" applyFill="1" applyBorder="1" applyAlignment="1" applyProtection="1">
      <alignment horizontal="center" vertical="center"/>
    </xf>
    <xf numFmtId="164" fontId="5" fillId="0" borderId="22"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rightToLeft="1" tabSelected="1" topLeftCell="A82" workbookViewId="0">
      <selection activeCell="K89" sqref="K89"/>
    </sheetView>
  </sheetViews>
  <sheetFormatPr defaultColWidth="8.625" defaultRowHeight="14.25" x14ac:dyDescent="0.2"/>
  <cols>
    <col min="1" max="1" width="8.625" style="86"/>
    <col min="2" max="2" width="44.875" style="86" customWidth="1"/>
    <col min="3" max="6" width="8.625" style="86"/>
    <col min="7" max="7" width="9" style="86"/>
    <col min="8" max="8" width="17.625" style="86" customWidth="1"/>
    <col min="9" max="9" width="8.625" style="86"/>
    <col min="10" max="10" width="8.625" style="86" customWidth="1"/>
    <col min="11" max="16384" width="8.625" style="86"/>
  </cols>
  <sheetData>
    <row r="1" spans="1:8" ht="16.5" thickBot="1" x14ac:dyDescent="0.25">
      <c r="A1" s="118" t="s">
        <v>137</v>
      </c>
      <c r="B1" s="119"/>
      <c r="C1" s="119"/>
      <c r="D1" s="119"/>
      <c r="E1" s="119"/>
      <c r="F1" s="119"/>
      <c r="G1" s="119"/>
      <c r="H1" s="120"/>
    </row>
    <row r="2" spans="1:8" ht="16.5" thickBot="1" x14ac:dyDescent="0.25">
      <c r="A2" s="87"/>
      <c r="B2" s="88"/>
      <c r="C2" s="88"/>
      <c r="D2" s="88"/>
      <c r="E2" s="88"/>
      <c r="F2" s="88"/>
      <c r="G2" s="88"/>
      <c r="H2" s="89"/>
    </row>
    <row r="3" spans="1:8" ht="15" thickBot="1" x14ac:dyDescent="0.25">
      <c r="A3" s="90"/>
      <c r="B3" s="121" t="s">
        <v>0</v>
      </c>
      <c r="C3" s="122"/>
      <c r="D3" s="122"/>
      <c r="E3" s="122"/>
      <c r="F3" s="122"/>
      <c r="G3" s="122"/>
      <c r="H3" s="123"/>
    </row>
    <row r="4" spans="1:8" x14ac:dyDescent="0.2">
      <c r="A4" s="91"/>
      <c r="B4" s="92"/>
      <c r="C4" s="93"/>
      <c r="D4" s="93"/>
      <c r="E4" s="93"/>
      <c r="F4" s="93"/>
      <c r="G4" s="93"/>
      <c r="H4" s="94"/>
    </row>
    <row r="5" spans="1:8" ht="15" x14ac:dyDescent="0.2">
      <c r="A5" s="91"/>
      <c r="B5" s="95" t="s">
        <v>122</v>
      </c>
      <c r="C5" s="93"/>
      <c r="D5" s="93"/>
      <c r="E5" s="93"/>
      <c r="F5" s="93"/>
      <c r="G5" s="93"/>
      <c r="H5" s="94"/>
    </row>
    <row r="6" spans="1:8" ht="15" x14ac:dyDescent="0.2">
      <c r="A6" s="91"/>
      <c r="B6" s="95" t="s">
        <v>123</v>
      </c>
      <c r="C6" s="93"/>
      <c r="D6" s="93"/>
      <c r="E6" s="93"/>
      <c r="F6" s="93"/>
      <c r="G6" s="93"/>
      <c r="H6" s="94"/>
    </row>
    <row r="7" spans="1:8" ht="15" x14ac:dyDescent="0.2">
      <c r="A7" s="91"/>
      <c r="B7" s="95" t="s">
        <v>124</v>
      </c>
      <c r="C7" s="93"/>
      <c r="D7" s="93"/>
      <c r="E7" s="93"/>
      <c r="F7" s="93"/>
      <c r="G7" s="93"/>
      <c r="H7" s="94"/>
    </row>
    <row r="8" spans="1:8" ht="15" x14ac:dyDescent="0.2">
      <c r="A8" s="91"/>
      <c r="B8" s="95" t="s">
        <v>125</v>
      </c>
      <c r="C8" s="93"/>
      <c r="D8" s="93"/>
      <c r="E8" s="93"/>
      <c r="F8" s="93"/>
      <c r="G8" s="93"/>
      <c r="H8" s="94"/>
    </row>
    <row r="9" spans="1:8" ht="15" x14ac:dyDescent="0.2">
      <c r="A9" s="91"/>
      <c r="B9" s="95" t="s">
        <v>126</v>
      </c>
      <c r="C9" s="93"/>
      <c r="D9" s="93"/>
      <c r="E9" s="93"/>
      <c r="F9" s="93"/>
      <c r="G9" s="93"/>
      <c r="H9" s="94"/>
    </row>
    <row r="10" spans="1:8" ht="15" x14ac:dyDescent="0.2">
      <c r="A10" s="91"/>
      <c r="B10" s="95" t="s">
        <v>127</v>
      </c>
      <c r="C10" s="93"/>
      <c r="D10" s="93"/>
      <c r="E10" s="93"/>
      <c r="F10" s="93"/>
      <c r="G10" s="93"/>
      <c r="H10" s="94"/>
    </row>
    <row r="11" spans="1:8" ht="15" x14ac:dyDescent="0.2">
      <c r="A11" s="91"/>
      <c r="B11" s="95" t="s">
        <v>128</v>
      </c>
      <c r="C11" s="93"/>
      <c r="D11" s="93"/>
      <c r="E11" s="93"/>
      <c r="F11" s="93"/>
      <c r="G11" s="93"/>
      <c r="H11" s="94"/>
    </row>
    <row r="12" spans="1:8" ht="15" x14ac:dyDescent="0.2">
      <c r="A12" s="91"/>
      <c r="B12" s="95" t="s">
        <v>129</v>
      </c>
      <c r="C12" s="93"/>
      <c r="D12" s="93"/>
      <c r="E12" s="93"/>
      <c r="F12" s="93"/>
      <c r="G12" s="93"/>
      <c r="H12" s="94"/>
    </row>
    <row r="13" spans="1:8" ht="15" x14ac:dyDescent="0.2">
      <c r="A13" s="91"/>
      <c r="B13" s="95" t="s">
        <v>130</v>
      </c>
      <c r="C13" s="93"/>
      <c r="D13" s="93"/>
      <c r="E13" s="93"/>
      <c r="F13" s="93"/>
      <c r="G13" s="93"/>
      <c r="H13" s="94"/>
    </row>
    <row r="14" spans="1:8" ht="15" x14ac:dyDescent="0.2">
      <c r="A14" s="91"/>
      <c r="B14" s="95" t="s">
        <v>131</v>
      </c>
      <c r="C14" s="93"/>
      <c r="D14" s="93"/>
      <c r="E14" s="93"/>
      <c r="F14" s="93"/>
      <c r="G14" s="93"/>
      <c r="H14" s="94"/>
    </row>
    <row r="15" spans="1:8" ht="15.75" x14ac:dyDescent="0.2">
      <c r="A15" s="91"/>
      <c r="B15" s="95" t="s">
        <v>132</v>
      </c>
      <c r="C15" s="93"/>
      <c r="D15" s="93"/>
      <c r="E15" s="93"/>
      <c r="F15" s="93"/>
      <c r="G15" s="93"/>
      <c r="H15" s="94"/>
    </row>
    <row r="16" spans="1:8" ht="15" x14ac:dyDescent="0.2">
      <c r="A16" s="91"/>
      <c r="B16" s="95" t="s">
        <v>133</v>
      </c>
      <c r="C16" s="93"/>
      <c r="D16" s="93"/>
      <c r="E16" s="93"/>
      <c r="F16" s="93"/>
      <c r="G16" s="93"/>
      <c r="H16" s="94"/>
    </row>
    <row r="17" spans="1:10" ht="15" x14ac:dyDescent="0.2">
      <c r="A17" s="91"/>
      <c r="B17" s="95" t="s">
        <v>134</v>
      </c>
      <c r="C17" s="93"/>
      <c r="D17" s="93"/>
      <c r="E17" s="93"/>
      <c r="F17" s="93"/>
      <c r="G17" s="93"/>
      <c r="H17" s="94"/>
    </row>
    <row r="18" spans="1:10" ht="15" x14ac:dyDescent="0.2">
      <c r="A18" s="91"/>
      <c r="B18" s="96" t="s">
        <v>135</v>
      </c>
      <c r="C18" s="93"/>
      <c r="D18" s="93"/>
      <c r="E18" s="93"/>
      <c r="F18" s="93"/>
      <c r="G18" s="93"/>
      <c r="H18" s="94"/>
    </row>
    <row r="19" spans="1:10" ht="15" thickBot="1" x14ac:dyDescent="0.25">
      <c r="A19" s="97"/>
      <c r="B19" s="98"/>
      <c r="C19" s="99"/>
      <c r="D19" s="99"/>
      <c r="E19" s="99"/>
      <c r="F19" s="99"/>
      <c r="G19" s="99"/>
      <c r="H19" s="100"/>
    </row>
    <row r="20" spans="1:10" x14ac:dyDescent="0.2">
      <c r="A20" s="101"/>
      <c r="B20" s="92"/>
      <c r="C20" s="93"/>
      <c r="D20" s="93"/>
      <c r="E20" s="93"/>
      <c r="F20" s="93"/>
      <c r="G20" s="93"/>
      <c r="H20" s="93"/>
    </row>
    <row r="21" spans="1:10" ht="15" thickBot="1" x14ac:dyDescent="0.25">
      <c r="A21" s="101"/>
      <c r="B21" s="92"/>
      <c r="C21" s="93"/>
      <c r="D21" s="93"/>
      <c r="E21" s="93"/>
      <c r="F21" s="93"/>
      <c r="G21" s="93"/>
      <c r="H21" s="93"/>
    </row>
    <row r="22" spans="1:10" ht="15.75" thickBot="1" x14ac:dyDescent="0.3">
      <c r="A22" s="8" t="s">
        <v>1</v>
      </c>
      <c r="B22" s="9" t="s">
        <v>2</v>
      </c>
      <c r="C22" s="10" t="s">
        <v>3</v>
      </c>
      <c r="D22" s="10" t="s">
        <v>4</v>
      </c>
      <c r="E22" s="10" t="s">
        <v>5</v>
      </c>
      <c r="F22" s="10" t="s">
        <v>6</v>
      </c>
      <c r="G22" s="10" t="s">
        <v>7</v>
      </c>
      <c r="H22" s="102" t="s">
        <v>117</v>
      </c>
      <c r="I22" s="103"/>
      <c r="J22" s="93"/>
    </row>
    <row r="23" spans="1:10" ht="15.75" thickBot="1" x14ac:dyDescent="0.3">
      <c r="A23" s="11">
        <v>0</v>
      </c>
      <c r="B23" s="12" t="s">
        <v>8</v>
      </c>
      <c r="C23" s="13"/>
      <c r="D23" s="13"/>
      <c r="E23" s="13"/>
      <c r="F23" s="13"/>
      <c r="G23" s="13"/>
      <c r="H23" s="104"/>
    </row>
    <row r="24" spans="1:10" x14ac:dyDescent="0.2">
      <c r="A24" s="14">
        <v>0.1</v>
      </c>
      <c r="B24" s="15" t="s">
        <v>9</v>
      </c>
      <c r="C24" s="16"/>
      <c r="D24" s="16"/>
      <c r="E24" s="17"/>
      <c r="F24" s="17" t="s">
        <v>10</v>
      </c>
      <c r="G24" s="1"/>
      <c r="H24" s="105">
        <f>IF(OR(F24="קומפ'",F24=""),G24,F24*G24)</f>
        <v>0</v>
      </c>
    </row>
    <row r="25" spans="1:10" x14ac:dyDescent="0.2">
      <c r="A25" s="18">
        <v>0.2</v>
      </c>
      <c r="B25" s="19" t="s">
        <v>11</v>
      </c>
      <c r="C25" s="20"/>
      <c r="D25" s="20"/>
      <c r="E25" s="21"/>
      <c r="F25" s="21" t="s">
        <v>10</v>
      </c>
      <c r="G25" s="2"/>
      <c r="H25" s="105">
        <f t="shared" ref="H25:H39" si="0">IF(OR(F25="קומפ'",F25=""),G25,F25*G25)</f>
        <v>0</v>
      </c>
    </row>
    <row r="26" spans="1:10" x14ac:dyDescent="0.2">
      <c r="A26" s="18">
        <v>0.3</v>
      </c>
      <c r="B26" s="19" t="s">
        <v>12</v>
      </c>
      <c r="C26" s="20"/>
      <c r="D26" s="20"/>
      <c r="E26" s="21"/>
      <c r="F26" s="21" t="s">
        <v>10</v>
      </c>
      <c r="G26" s="2"/>
      <c r="H26" s="105">
        <f t="shared" si="0"/>
        <v>0</v>
      </c>
    </row>
    <row r="27" spans="1:10" x14ac:dyDescent="0.2">
      <c r="A27" s="18">
        <v>0.4</v>
      </c>
      <c r="B27" s="19" t="s">
        <v>13</v>
      </c>
      <c r="C27" s="20"/>
      <c r="D27" s="20"/>
      <c r="E27" s="21"/>
      <c r="F27" s="21" t="s">
        <v>10</v>
      </c>
      <c r="G27" s="2"/>
      <c r="H27" s="105">
        <f t="shared" si="0"/>
        <v>0</v>
      </c>
    </row>
    <row r="28" spans="1:10" x14ac:dyDescent="0.2">
      <c r="A28" s="18">
        <v>0.5</v>
      </c>
      <c r="B28" s="19" t="s">
        <v>14</v>
      </c>
      <c r="C28" s="20"/>
      <c r="D28" s="20"/>
      <c r="E28" s="21"/>
      <c r="F28" s="21" t="s">
        <v>10</v>
      </c>
      <c r="G28" s="2"/>
      <c r="H28" s="105">
        <f t="shared" si="0"/>
        <v>0</v>
      </c>
    </row>
    <row r="29" spans="1:10" x14ac:dyDescent="0.2">
      <c r="A29" s="18">
        <v>0.6</v>
      </c>
      <c r="B29" s="19" t="s">
        <v>15</v>
      </c>
      <c r="C29" s="20"/>
      <c r="D29" s="20"/>
      <c r="E29" s="21"/>
      <c r="F29" s="21" t="s">
        <v>10</v>
      </c>
      <c r="G29" s="2"/>
      <c r="H29" s="105">
        <f t="shared" si="0"/>
        <v>0</v>
      </c>
    </row>
    <row r="30" spans="1:10" x14ac:dyDescent="0.2">
      <c r="A30" s="18">
        <v>0.7</v>
      </c>
      <c r="B30" s="19" t="s">
        <v>16</v>
      </c>
      <c r="C30" s="20"/>
      <c r="D30" s="20"/>
      <c r="E30" s="21" t="s">
        <v>17</v>
      </c>
      <c r="F30" s="21">
        <v>107.5</v>
      </c>
      <c r="G30" s="2"/>
      <c r="H30" s="105">
        <f t="shared" si="0"/>
        <v>0</v>
      </c>
    </row>
    <row r="31" spans="1:10" x14ac:dyDescent="0.2">
      <c r="A31" s="18">
        <v>0.8</v>
      </c>
      <c r="B31" s="19" t="s">
        <v>18</v>
      </c>
      <c r="C31" s="20"/>
      <c r="D31" s="20"/>
      <c r="E31" s="21"/>
      <c r="F31" s="21" t="s">
        <v>10</v>
      </c>
      <c r="G31" s="2"/>
      <c r="H31" s="105">
        <f t="shared" si="0"/>
        <v>0</v>
      </c>
    </row>
    <row r="32" spans="1:10" x14ac:dyDescent="0.2">
      <c r="A32" s="18">
        <v>0.9</v>
      </c>
      <c r="B32" s="19" t="s">
        <v>19</v>
      </c>
      <c r="C32" s="20"/>
      <c r="D32" s="20"/>
      <c r="E32" s="21"/>
      <c r="F32" s="21" t="s">
        <v>10</v>
      </c>
      <c r="G32" s="2"/>
      <c r="H32" s="105">
        <f t="shared" si="0"/>
        <v>0</v>
      </c>
    </row>
    <row r="33" spans="1:8" x14ac:dyDescent="0.2">
      <c r="A33" s="18">
        <v>0.1</v>
      </c>
      <c r="B33" s="19" t="s">
        <v>20</v>
      </c>
      <c r="C33" s="20"/>
      <c r="D33" s="20"/>
      <c r="E33" s="21"/>
      <c r="F33" s="21" t="s">
        <v>10</v>
      </c>
      <c r="G33" s="2"/>
      <c r="H33" s="105">
        <f t="shared" si="0"/>
        <v>0</v>
      </c>
    </row>
    <row r="34" spans="1:8" x14ac:dyDescent="0.2">
      <c r="A34" s="18">
        <v>0.11</v>
      </c>
      <c r="B34" s="19" t="s">
        <v>21</v>
      </c>
      <c r="C34" s="20"/>
      <c r="D34" s="20"/>
      <c r="E34" s="21"/>
      <c r="F34" s="21" t="s">
        <v>10</v>
      </c>
      <c r="G34" s="2"/>
      <c r="H34" s="105">
        <f t="shared" si="0"/>
        <v>0</v>
      </c>
    </row>
    <row r="35" spans="1:8" x14ac:dyDescent="0.2">
      <c r="A35" s="18">
        <v>0.12</v>
      </c>
      <c r="B35" s="19" t="s">
        <v>22</v>
      </c>
      <c r="C35" s="20"/>
      <c r="D35" s="20"/>
      <c r="E35" s="21"/>
      <c r="F35" s="21" t="s">
        <v>10</v>
      </c>
      <c r="G35" s="2"/>
      <c r="H35" s="105">
        <f t="shared" si="0"/>
        <v>0</v>
      </c>
    </row>
    <row r="36" spans="1:8" x14ac:dyDescent="0.2">
      <c r="A36" s="18">
        <v>0.13</v>
      </c>
      <c r="B36" s="19" t="s">
        <v>23</v>
      </c>
      <c r="C36" s="20"/>
      <c r="D36" s="20"/>
      <c r="E36" s="21"/>
      <c r="F36" s="21" t="s">
        <v>10</v>
      </c>
      <c r="G36" s="2"/>
      <c r="H36" s="105">
        <f t="shared" si="0"/>
        <v>0</v>
      </c>
    </row>
    <row r="37" spans="1:8" x14ac:dyDescent="0.2">
      <c r="A37" s="18">
        <v>0.13</v>
      </c>
      <c r="B37" s="19" t="s">
        <v>24</v>
      </c>
      <c r="C37" s="20"/>
      <c r="D37" s="20"/>
      <c r="E37" s="21"/>
      <c r="F37" s="21" t="s">
        <v>10</v>
      </c>
      <c r="G37" s="2"/>
      <c r="H37" s="105">
        <f t="shared" si="0"/>
        <v>0</v>
      </c>
    </row>
    <row r="38" spans="1:8" x14ac:dyDescent="0.2">
      <c r="A38" s="18">
        <v>0.13</v>
      </c>
      <c r="B38" s="19" t="s">
        <v>25</v>
      </c>
      <c r="C38" s="20"/>
      <c r="D38" s="20"/>
      <c r="E38" s="21"/>
      <c r="F38" s="21" t="s">
        <v>10</v>
      </c>
      <c r="G38" s="2"/>
      <c r="H38" s="105">
        <f t="shared" si="0"/>
        <v>0</v>
      </c>
    </row>
    <row r="39" spans="1:8" ht="15" thickBot="1" x14ac:dyDescent="0.25">
      <c r="A39" s="22">
        <v>0.14000000000000001</v>
      </c>
      <c r="B39" s="23" t="s">
        <v>26</v>
      </c>
      <c r="C39" s="24"/>
      <c r="D39" s="24"/>
      <c r="E39" s="25"/>
      <c r="F39" s="25" t="s">
        <v>10</v>
      </c>
      <c r="G39" s="3"/>
      <c r="H39" s="105">
        <f t="shared" si="0"/>
        <v>0</v>
      </c>
    </row>
    <row r="40" spans="1:8" ht="15.75" thickBot="1" x14ac:dyDescent="0.3">
      <c r="A40" s="11">
        <v>1</v>
      </c>
      <c r="B40" s="12" t="s">
        <v>27</v>
      </c>
      <c r="C40" s="13" t="s">
        <v>3</v>
      </c>
      <c r="D40" s="13" t="s">
        <v>4</v>
      </c>
      <c r="E40" s="13" t="s">
        <v>5</v>
      </c>
      <c r="F40" s="13" t="s">
        <v>6</v>
      </c>
      <c r="G40" s="13" t="s">
        <v>7</v>
      </c>
      <c r="H40" s="104" t="s">
        <v>117</v>
      </c>
    </row>
    <row r="41" spans="1:8" ht="114.75" x14ac:dyDescent="0.2">
      <c r="A41" s="26"/>
      <c r="B41" s="27" t="s">
        <v>28</v>
      </c>
      <c r="C41" s="28"/>
      <c r="D41" s="29"/>
      <c r="E41" s="30"/>
      <c r="F41" s="30"/>
      <c r="G41" s="124"/>
      <c r="H41" s="105"/>
    </row>
    <row r="42" spans="1:8" ht="25.5" x14ac:dyDescent="0.2">
      <c r="A42" s="18" t="s">
        <v>29</v>
      </c>
      <c r="B42" s="19" t="s">
        <v>30</v>
      </c>
      <c r="C42" s="31"/>
      <c r="D42" s="32">
        <v>1</v>
      </c>
      <c r="E42" s="33" t="s">
        <v>31</v>
      </c>
      <c r="F42" s="33">
        <v>8.3000000000000007</v>
      </c>
      <c r="G42" s="4"/>
      <c r="H42" s="105">
        <f t="shared" ref="H41:H45" si="1">IF(OR(F42="קומפ'",F42=""),G42,F42*G42)</f>
        <v>0</v>
      </c>
    </row>
    <row r="43" spans="1:8" x14ac:dyDescent="0.2">
      <c r="A43" s="18" t="s">
        <v>32</v>
      </c>
      <c r="B43" s="19" t="s">
        <v>33</v>
      </c>
      <c r="C43" s="31"/>
      <c r="D43" s="32">
        <v>1</v>
      </c>
      <c r="E43" s="33" t="s">
        <v>31</v>
      </c>
      <c r="F43" s="33">
        <v>2</v>
      </c>
      <c r="G43" s="4"/>
      <c r="H43" s="105">
        <f t="shared" si="1"/>
        <v>0</v>
      </c>
    </row>
    <row r="44" spans="1:8" x14ac:dyDescent="0.2">
      <c r="A44" s="18" t="s">
        <v>34</v>
      </c>
      <c r="B44" s="19" t="s">
        <v>35</v>
      </c>
      <c r="C44" s="31"/>
      <c r="D44" s="32">
        <v>1</v>
      </c>
      <c r="E44" s="33" t="s">
        <v>10</v>
      </c>
      <c r="F44" s="33">
        <v>1</v>
      </c>
      <c r="G44" s="4"/>
      <c r="H44" s="105">
        <f t="shared" si="1"/>
        <v>0</v>
      </c>
    </row>
    <row r="45" spans="1:8" x14ac:dyDescent="0.2">
      <c r="A45" s="18" t="s">
        <v>36</v>
      </c>
      <c r="B45" s="19" t="s">
        <v>37</v>
      </c>
      <c r="C45" s="31"/>
      <c r="D45" s="32">
        <v>1</v>
      </c>
      <c r="E45" s="33" t="s">
        <v>10</v>
      </c>
      <c r="F45" s="33">
        <v>1</v>
      </c>
      <c r="G45" s="4"/>
      <c r="H45" s="105">
        <f t="shared" si="1"/>
        <v>0</v>
      </c>
    </row>
    <row r="46" spans="1:8" x14ac:dyDescent="0.2">
      <c r="A46" s="18"/>
      <c r="B46" s="34" t="s">
        <v>38</v>
      </c>
      <c r="C46" s="35"/>
      <c r="D46" s="35"/>
      <c r="E46" s="36"/>
      <c r="F46" s="36"/>
      <c r="G46" s="107"/>
      <c r="H46" s="108"/>
    </row>
    <row r="47" spans="1:8" ht="15" x14ac:dyDescent="0.25">
      <c r="A47" s="37">
        <v>2</v>
      </c>
      <c r="B47" s="38" t="s">
        <v>39</v>
      </c>
      <c r="C47" s="39" t="s">
        <v>3</v>
      </c>
      <c r="D47" s="39" t="s">
        <v>4</v>
      </c>
      <c r="E47" s="39" t="s">
        <v>5</v>
      </c>
      <c r="F47" s="39" t="s">
        <v>6</v>
      </c>
      <c r="G47" s="39" t="s">
        <v>7</v>
      </c>
      <c r="H47" s="109" t="s">
        <v>117</v>
      </c>
    </row>
    <row r="48" spans="1:8" ht="25.5" x14ac:dyDescent="0.2">
      <c r="A48" s="18" t="s">
        <v>40</v>
      </c>
      <c r="B48" s="19" t="s">
        <v>41</v>
      </c>
      <c r="C48" s="20"/>
      <c r="D48" s="20">
        <v>4</v>
      </c>
      <c r="E48" s="21" t="s">
        <v>17</v>
      </c>
      <c r="F48" s="21">
        <v>96.5</v>
      </c>
      <c r="G48" s="2"/>
      <c r="H48" s="105">
        <f t="shared" ref="H48:H52" si="2">IF(OR(F48="קומפ'",F48=""),G48,F48*G48)</f>
        <v>0</v>
      </c>
    </row>
    <row r="49" spans="1:8" ht="25.5" x14ac:dyDescent="0.2">
      <c r="A49" s="18" t="s">
        <v>42</v>
      </c>
      <c r="B49" s="40" t="s">
        <v>43</v>
      </c>
      <c r="C49" s="20"/>
      <c r="D49" s="20">
        <v>4</v>
      </c>
      <c r="E49" s="41" t="s">
        <v>17</v>
      </c>
      <c r="F49" s="21">
        <v>13</v>
      </c>
      <c r="G49" s="2"/>
      <c r="H49" s="105">
        <f t="shared" si="2"/>
        <v>0</v>
      </c>
    </row>
    <row r="50" spans="1:8" x14ac:dyDescent="0.2">
      <c r="A50" s="18" t="s">
        <v>44</v>
      </c>
      <c r="B50" s="40" t="s">
        <v>45</v>
      </c>
      <c r="C50" s="20"/>
      <c r="D50" s="20">
        <v>4</v>
      </c>
      <c r="E50" s="41" t="s">
        <v>17</v>
      </c>
      <c r="F50" s="21">
        <v>55</v>
      </c>
      <c r="G50" s="2"/>
      <c r="H50" s="105">
        <f t="shared" si="2"/>
        <v>0</v>
      </c>
    </row>
    <row r="51" spans="1:8" x14ac:dyDescent="0.2">
      <c r="A51" s="18" t="s">
        <v>46</v>
      </c>
      <c r="B51" s="40" t="s">
        <v>47</v>
      </c>
      <c r="C51" s="20"/>
      <c r="D51" s="20"/>
      <c r="E51" s="41" t="s">
        <v>17</v>
      </c>
      <c r="F51" s="21">
        <v>1.2</v>
      </c>
      <c r="G51" s="2"/>
      <c r="H51" s="105">
        <f t="shared" si="2"/>
        <v>0</v>
      </c>
    </row>
    <row r="52" spans="1:8" x14ac:dyDescent="0.2">
      <c r="A52" s="18" t="s">
        <v>48</v>
      </c>
      <c r="B52" s="40" t="s">
        <v>49</v>
      </c>
      <c r="C52" s="20"/>
      <c r="D52" s="20"/>
      <c r="E52" s="41" t="s">
        <v>50</v>
      </c>
      <c r="F52" s="21">
        <v>1.55</v>
      </c>
      <c r="G52" s="2"/>
      <c r="H52" s="105">
        <f t="shared" si="2"/>
        <v>0</v>
      </c>
    </row>
    <row r="53" spans="1:8" ht="15" thickBot="1" x14ac:dyDescent="0.25">
      <c r="A53" s="42"/>
      <c r="B53" s="43" t="s">
        <v>51</v>
      </c>
      <c r="C53" s="44"/>
      <c r="D53" s="44"/>
      <c r="E53" s="45"/>
      <c r="F53" s="45"/>
      <c r="G53" s="110"/>
      <c r="H53" s="111"/>
    </row>
    <row r="54" spans="1:8" ht="15.75" thickBot="1" x14ac:dyDescent="0.3">
      <c r="A54" s="46">
        <v>3</v>
      </c>
      <c r="B54" s="47" t="s">
        <v>52</v>
      </c>
      <c r="C54" s="13" t="s">
        <v>3</v>
      </c>
      <c r="D54" s="13" t="s">
        <v>4</v>
      </c>
      <c r="E54" s="13" t="s">
        <v>5</v>
      </c>
      <c r="F54" s="13" t="s">
        <v>6</v>
      </c>
      <c r="G54" s="13" t="s">
        <v>7</v>
      </c>
      <c r="H54" s="104" t="s">
        <v>117</v>
      </c>
    </row>
    <row r="55" spans="1:8" ht="76.5" x14ac:dyDescent="0.2">
      <c r="A55" s="48"/>
      <c r="B55" s="49" t="s">
        <v>53</v>
      </c>
      <c r="C55" s="50"/>
      <c r="D55" s="50"/>
      <c r="E55" s="51"/>
      <c r="F55" s="51"/>
      <c r="G55" s="125"/>
      <c r="H55" s="105"/>
    </row>
    <row r="56" spans="1:8" ht="25.5" x14ac:dyDescent="0.2">
      <c r="A56" s="18" t="s">
        <v>54</v>
      </c>
      <c r="B56" s="19" t="s">
        <v>55</v>
      </c>
      <c r="C56" s="20" t="s">
        <v>56</v>
      </c>
      <c r="D56" s="20">
        <v>8</v>
      </c>
      <c r="E56" s="21" t="s">
        <v>17</v>
      </c>
      <c r="F56" s="21">
        <v>136</v>
      </c>
      <c r="G56" s="2"/>
      <c r="H56" s="105">
        <f t="shared" ref="H55:H62" si="3">IF(OR(F56="קומפ'",F56=""),G56,F56*G56)</f>
        <v>0</v>
      </c>
    </row>
    <row r="57" spans="1:8" ht="25.5" x14ac:dyDescent="0.2">
      <c r="A57" s="18" t="s">
        <v>57</v>
      </c>
      <c r="B57" s="19" t="s">
        <v>58</v>
      </c>
      <c r="C57" s="20" t="s">
        <v>56</v>
      </c>
      <c r="D57" s="20">
        <v>8</v>
      </c>
      <c r="E57" s="21" t="s">
        <v>17</v>
      </c>
      <c r="F57" s="21">
        <v>13.5</v>
      </c>
      <c r="G57" s="2"/>
      <c r="H57" s="105">
        <f t="shared" si="3"/>
        <v>0</v>
      </c>
    </row>
    <row r="58" spans="1:8" x14ac:dyDescent="0.2">
      <c r="A58" s="18" t="s">
        <v>59</v>
      </c>
      <c r="B58" s="19" t="s">
        <v>60</v>
      </c>
      <c r="C58" s="20" t="s">
        <v>56</v>
      </c>
      <c r="D58" s="20">
        <v>8</v>
      </c>
      <c r="E58" s="21" t="s">
        <v>17</v>
      </c>
      <c r="F58" s="21">
        <v>19</v>
      </c>
      <c r="G58" s="2"/>
      <c r="H58" s="105">
        <f t="shared" si="3"/>
        <v>0</v>
      </c>
    </row>
    <row r="59" spans="1:8" x14ac:dyDescent="0.2">
      <c r="A59" s="18" t="s">
        <v>61</v>
      </c>
      <c r="B59" s="19" t="s">
        <v>62</v>
      </c>
      <c r="C59" s="20"/>
      <c r="D59" s="20">
        <v>8</v>
      </c>
      <c r="E59" s="21" t="s">
        <v>10</v>
      </c>
      <c r="F59" s="21">
        <v>3</v>
      </c>
      <c r="G59" s="2"/>
      <c r="H59" s="105">
        <f t="shared" si="3"/>
        <v>0</v>
      </c>
    </row>
    <row r="60" spans="1:8" x14ac:dyDescent="0.2">
      <c r="A60" s="18" t="s">
        <v>63</v>
      </c>
      <c r="B60" s="19" t="s">
        <v>64</v>
      </c>
      <c r="C60" s="20"/>
      <c r="D60" s="20">
        <v>8</v>
      </c>
      <c r="E60" s="21" t="s">
        <v>10</v>
      </c>
      <c r="F60" s="21"/>
      <c r="G60" s="2"/>
      <c r="H60" s="105">
        <f t="shared" si="3"/>
        <v>0</v>
      </c>
    </row>
    <row r="61" spans="1:8" x14ac:dyDescent="0.2">
      <c r="A61" s="18" t="s">
        <v>65</v>
      </c>
      <c r="B61" s="19" t="s">
        <v>66</v>
      </c>
      <c r="C61" s="20"/>
      <c r="D61" s="20">
        <v>8</v>
      </c>
      <c r="E61" s="21" t="s">
        <v>17</v>
      </c>
      <c r="F61" s="21">
        <v>12.5</v>
      </c>
      <c r="G61" s="2"/>
      <c r="H61" s="105">
        <f t="shared" si="3"/>
        <v>0</v>
      </c>
    </row>
    <row r="62" spans="1:8" x14ac:dyDescent="0.2">
      <c r="A62" s="18" t="s">
        <v>67</v>
      </c>
      <c r="B62" s="19" t="s">
        <v>68</v>
      </c>
      <c r="C62" s="20"/>
      <c r="D62" s="20">
        <v>8</v>
      </c>
      <c r="E62" s="21" t="s">
        <v>10</v>
      </c>
      <c r="F62" s="21">
        <v>1</v>
      </c>
      <c r="G62" s="2"/>
      <c r="H62" s="105">
        <f t="shared" si="3"/>
        <v>0</v>
      </c>
    </row>
    <row r="63" spans="1:8" x14ac:dyDescent="0.2">
      <c r="A63" s="52"/>
      <c r="B63" s="53" t="s">
        <v>69</v>
      </c>
      <c r="C63" s="54"/>
      <c r="D63" s="54">
        <v>8</v>
      </c>
      <c r="E63" s="36"/>
      <c r="F63" s="36"/>
      <c r="G63" s="107"/>
      <c r="H63" s="108"/>
    </row>
    <row r="64" spans="1:8" ht="15" thickBot="1" x14ac:dyDescent="0.25">
      <c r="A64" s="22"/>
      <c r="B64" s="55"/>
      <c r="C64" s="56"/>
      <c r="D64" s="56"/>
      <c r="E64" s="25"/>
      <c r="F64" s="25"/>
      <c r="G64" s="106"/>
      <c r="H64" s="112"/>
    </row>
    <row r="65" spans="1:8" ht="15.75" thickBot="1" x14ac:dyDescent="0.3">
      <c r="A65" s="57">
        <v>4</v>
      </c>
      <c r="B65" s="58" t="s">
        <v>70</v>
      </c>
      <c r="C65" s="13" t="s">
        <v>3</v>
      </c>
      <c r="D65" s="13" t="s">
        <v>4</v>
      </c>
      <c r="E65" s="13" t="s">
        <v>5</v>
      </c>
      <c r="F65" s="13" t="s">
        <v>6</v>
      </c>
      <c r="G65" s="13" t="s">
        <v>7</v>
      </c>
      <c r="H65" s="104" t="s">
        <v>117</v>
      </c>
    </row>
    <row r="66" spans="1:8" ht="140.25" x14ac:dyDescent="0.2">
      <c r="A66" s="59"/>
      <c r="B66" s="49" t="s">
        <v>71</v>
      </c>
      <c r="C66" s="60"/>
      <c r="D66" s="61"/>
      <c r="E66" s="62"/>
      <c r="F66" s="62"/>
      <c r="G66" s="126"/>
      <c r="H66" s="105"/>
    </row>
    <row r="67" spans="1:8" x14ac:dyDescent="0.2">
      <c r="A67" s="63" t="s">
        <v>72</v>
      </c>
      <c r="B67" s="64" t="s">
        <v>73</v>
      </c>
      <c r="C67" s="65"/>
      <c r="D67" s="65">
        <v>6</v>
      </c>
      <c r="E67" s="66" t="s">
        <v>50</v>
      </c>
      <c r="F67" s="66">
        <v>9.3000000000000007</v>
      </c>
      <c r="G67" s="5"/>
      <c r="H67" s="105">
        <f t="shared" ref="H66:H78" si="4">IF(OR(F67="קומפ'",F67=""),G67,F67*G67)</f>
        <v>0</v>
      </c>
    </row>
    <row r="68" spans="1:8" ht="25.5" x14ac:dyDescent="0.2">
      <c r="A68" s="63" t="s">
        <v>74</v>
      </c>
      <c r="B68" s="64" t="s">
        <v>75</v>
      </c>
      <c r="C68" s="65"/>
      <c r="D68" s="65">
        <v>6</v>
      </c>
      <c r="E68" s="66" t="s">
        <v>76</v>
      </c>
      <c r="F68" s="66">
        <v>6</v>
      </c>
      <c r="G68" s="5"/>
      <c r="H68" s="105">
        <f t="shared" si="4"/>
        <v>0</v>
      </c>
    </row>
    <row r="69" spans="1:8" ht="51.6" customHeight="1" x14ac:dyDescent="0.2">
      <c r="A69" s="67" t="s">
        <v>77</v>
      </c>
      <c r="B69" s="64" t="s">
        <v>78</v>
      </c>
      <c r="C69" s="65"/>
      <c r="D69" s="65">
        <v>6</v>
      </c>
      <c r="E69" s="66" t="s">
        <v>76</v>
      </c>
      <c r="F69" s="66">
        <v>2</v>
      </c>
      <c r="G69" s="5"/>
      <c r="H69" s="105">
        <f t="shared" si="4"/>
        <v>0</v>
      </c>
    </row>
    <row r="70" spans="1:8" x14ac:dyDescent="0.2">
      <c r="A70" s="63" t="s">
        <v>79</v>
      </c>
      <c r="B70" s="64" t="s">
        <v>80</v>
      </c>
      <c r="C70" s="65"/>
      <c r="D70" s="65">
        <v>6</v>
      </c>
      <c r="E70" s="66" t="s">
        <v>76</v>
      </c>
      <c r="F70" s="66">
        <v>6</v>
      </c>
      <c r="G70" s="5"/>
      <c r="H70" s="105">
        <f t="shared" si="4"/>
        <v>0</v>
      </c>
    </row>
    <row r="71" spans="1:8" ht="25.5" x14ac:dyDescent="0.2">
      <c r="A71" s="63" t="s">
        <v>81</v>
      </c>
      <c r="B71" s="68" t="s">
        <v>82</v>
      </c>
      <c r="C71" s="65"/>
      <c r="D71" s="65"/>
      <c r="E71" s="66" t="s">
        <v>10</v>
      </c>
      <c r="F71" s="66">
        <v>1</v>
      </c>
      <c r="G71" s="5"/>
      <c r="H71" s="105">
        <f t="shared" si="4"/>
        <v>0</v>
      </c>
    </row>
    <row r="72" spans="1:8" ht="25.5" x14ac:dyDescent="0.2">
      <c r="A72" s="63" t="s">
        <v>83</v>
      </c>
      <c r="B72" s="64" t="s">
        <v>84</v>
      </c>
      <c r="C72" s="65"/>
      <c r="D72" s="65">
        <v>5</v>
      </c>
      <c r="E72" s="66" t="s">
        <v>76</v>
      </c>
      <c r="F72" s="66">
        <v>4</v>
      </c>
      <c r="G72" s="6"/>
      <c r="H72" s="105">
        <f t="shared" si="4"/>
        <v>0</v>
      </c>
    </row>
    <row r="73" spans="1:8" x14ac:dyDescent="0.2">
      <c r="A73" s="63" t="s">
        <v>85</v>
      </c>
      <c r="B73" s="64" t="s">
        <v>86</v>
      </c>
      <c r="C73" s="65"/>
      <c r="D73" s="65">
        <v>5</v>
      </c>
      <c r="E73" s="66" t="s">
        <v>76</v>
      </c>
      <c r="F73" s="66">
        <v>1</v>
      </c>
      <c r="G73" s="6"/>
      <c r="H73" s="105">
        <f t="shared" si="4"/>
        <v>0</v>
      </c>
    </row>
    <row r="74" spans="1:8" ht="25.5" x14ac:dyDescent="0.2">
      <c r="A74" s="63" t="s">
        <v>87</v>
      </c>
      <c r="B74" s="64" t="s">
        <v>88</v>
      </c>
      <c r="C74" s="65"/>
      <c r="D74" s="65">
        <v>5</v>
      </c>
      <c r="E74" s="66" t="s">
        <v>76</v>
      </c>
      <c r="F74" s="66">
        <v>4</v>
      </c>
      <c r="G74" s="6"/>
      <c r="H74" s="105">
        <f t="shared" si="4"/>
        <v>0</v>
      </c>
    </row>
    <row r="75" spans="1:8" ht="25.5" x14ac:dyDescent="0.2">
      <c r="A75" s="63" t="s">
        <v>89</v>
      </c>
      <c r="B75" s="64" t="s">
        <v>90</v>
      </c>
      <c r="C75" s="65"/>
      <c r="D75" s="65">
        <v>6</v>
      </c>
      <c r="E75" s="66" t="s">
        <v>10</v>
      </c>
      <c r="F75" s="66">
        <v>1</v>
      </c>
      <c r="G75" s="6"/>
      <c r="H75" s="105">
        <f t="shared" si="4"/>
        <v>0</v>
      </c>
    </row>
    <row r="76" spans="1:8" x14ac:dyDescent="0.2">
      <c r="A76" s="63" t="s">
        <v>91</v>
      </c>
      <c r="B76" s="64" t="s">
        <v>92</v>
      </c>
      <c r="C76" s="65"/>
      <c r="D76" s="65">
        <v>6</v>
      </c>
      <c r="E76" s="66" t="s">
        <v>10</v>
      </c>
      <c r="F76" s="66">
        <v>1</v>
      </c>
      <c r="G76" s="6"/>
      <c r="H76" s="105">
        <f t="shared" si="4"/>
        <v>0</v>
      </c>
    </row>
    <row r="77" spans="1:8" x14ac:dyDescent="0.2">
      <c r="A77" s="63" t="s">
        <v>93</v>
      </c>
      <c r="B77" s="64" t="s">
        <v>94</v>
      </c>
      <c r="C77" s="65"/>
      <c r="D77" s="65">
        <v>6</v>
      </c>
      <c r="E77" s="66" t="s">
        <v>76</v>
      </c>
      <c r="F77" s="66">
        <v>2</v>
      </c>
      <c r="G77" s="6"/>
      <c r="H77" s="105">
        <f t="shared" si="4"/>
        <v>0</v>
      </c>
    </row>
    <row r="78" spans="1:8" x14ac:dyDescent="0.2">
      <c r="A78" s="63" t="s">
        <v>95</v>
      </c>
      <c r="B78" s="64" t="s">
        <v>96</v>
      </c>
      <c r="C78" s="65"/>
      <c r="D78" s="65"/>
      <c r="E78" s="66" t="s">
        <v>76</v>
      </c>
      <c r="F78" s="66">
        <v>3</v>
      </c>
      <c r="G78" s="6"/>
      <c r="H78" s="105">
        <f t="shared" si="4"/>
        <v>0</v>
      </c>
    </row>
    <row r="79" spans="1:8" x14ac:dyDescent="0.2">
      <c r="A79" s="52"/>
      <c r="B79" s="53" t="s">
        <v>97</v>
      </c>
      <c r="C79" s="54"/>
      <c r="D79" s="54"/>
      <c r="E79" s="36"/>
      <c r="F79" s="36"/>
      <c r="G79" s="107"/>
      <c r="H79" s="108"/>
    </row>
    <row r="80" spans="1:8" s="113" customFormat="1" ht="15" thickBot="1" x14ac:dyDescent="0.25">
      <c r="A80" s="22"/>
      <c r="B80" s="55"/>
      <c r="C80" s="56"/>
      <c r="D80" s="56"/>
      <c r="E80" s="25"/>
      <c r="F80" s="25"/>
      <c r="G80" s="106"/>
      <c r="H80" s="112"/>
    </row>
    <row r="81" spans="1:8" ht="15.75" thickBot="1" x14ac:dyDescent="0.3">
      <c r="A81" s="46">
        <v>5</v>
      </c>
      <c r="B81" s="47" t="s">
        <v>136</v>
      </c>
      <c r="C81" s="13" t="s">
        <v>3</v>
      </c>
      <c r="D81" s="13" t="s">
        <v>4</v>
      </c>
      <c r="E81" s="13" t="s">
        <v>5</v>
      </c>
      <c r="F81" s="13" t="s">
        <v>6</v>
      </c>
      <c r="G81" s="13" t="s">
        <v>7</v>
      </c>
      <c r="H81" s="104" t="s">
        <v>117</v>
      </c>
    </row>
    <row r="82" spans="1:8" ht="63.75" x14ac:dyDescent="0.2">
      <c r="A82" s="14"/>
      <c r="B82" s="69" t="s">
        <v>98</v>
      </c>
      <c r="C82" s="16"/>
      <c r="D82" s="16"/>
      <c r="E82" s="17"/>
      <c r="F82" s="17"/>
      <c r="G82" s="127"/>
      <c r="H82" s="105"/>
    </row>
    <row r="83" spans="1:8" x14ac:dyDescent="0.2">
      <c r="A83" s="18" t="s">
        <v>99</v>
      </c>
      <c r="B83" s="70" t="s">
        <v>100</v>
      </c>
      <c r="C83" s="20"/>
      <c r="D83" s="20">
        <v>2</v>
      </c>
      <c r="E83" s="21" t="s">
        <v>10</v>
      </c>
      <c r="F83" s="21">
        <v>1</v>
      </c>
      <c r="G83" s="2"/>
      <c r="H83" s="105">
        <f t="shared" ref="H83:H86" si="5">IF(OR(F83="קומפ'",F83=""),G83,F83*G83)</f>
        <v>0</v>
      </c>
    </row>
    <row r="84" spans="1:8" ht="25.5" x14ac:dyDescent="0.2">
      <c r="A84" s="18" t="s">
        <v>101</v>
      </c>
      <c r="B84" s="70" t="s">
        <v>102</v>
      </c>
      <c r="C84" s="20"/>
      <c r="D84" s="20"/>
      <c r="E84" s="21" t="s">
        <v>10</v>
      </c>
      <c r="F84" s="21">
        <v>1</v>
      </c>
      <c r="G84" s="2"/>
      <c r="H84" s="105">
        <f t="shared" si="5"/>
        <v>0</v>
      </c>
    </row>
    <row r="85" spans="1:8" x14ac:dyDescent="0.2">
      <c r="A85" s="18" t="s">
        <v>103</v>
      </c>
      <c r="B85" s="70" t="s">
        <v>104</v>
      </c>
      <c r="C85" s="20"/>
      <c r="D85" s="20"/>
      <c r="E85" s="21" t="s">
        <v>10</v>
      </c>
      <c r="F85" s="21">
        <v>1</v>
      </c>
      <c r="G85" s="2"/>
      <c r="H85" s="105">
        <f t="shared" si="5"/>
        <v>0</v>
      </c>
    </row>
    <row r="86" spans="1:8" ht="15" thickBot="1" x14ac:dyDescent="0.25">
      <c r="A86" s="22" t="s">
        <v>105</v>
      </c>
      <c r="B86" s="71" t="s">
        <v>106</v>
      </c>
      <c r="C86" s="24"/>
      <c r="D86" s="24"/>
      <c r="E86" s="25" t="s">
        <v>10</v>
      </c>
      <c r="F86" s="25">
        <v>2</v>
      </c>
      <c r="G86" s="3"/>
      <c r="H86" s="105">
        <f t="shared" si="5"/>
        <v>0</v>
      </c>
    </row>
    <row r="87" spans="1:8" ht="14.45" customHeight="1" thickBot="1" x14ac:dyDescent="0.3">
      <c r="A87" s="46">
        <v>6</v>
      </c>
      <c r="B87" s="47" t="s">
        <v>107</v>
      </c>
      <c r="C87" s="13" t="s">
        <v>3</v>
      </c>
      <c r="D87" s="13" t="s">
        <v>4</v>
      </c>
      <c r="E87" s="13" t="s">
        <v>5</v>
      </c>
      <c r="F87" s="13" t="s">
        <v>6</v>
      </c>
      <c r="G87" s="13" t="s">
        <v>7</v>
      </c>
      <c r="H87" s="104" t="s">
        <v>117</v>
      </c>
    </row>
    <row r="88" spans="1:8" ht="165.75" x14ac:dyDescent="0.2">
      <c r="A88" s="72" t="s">
        <v>108</v>
      </c>
      <c r="B88" s="69" t="s">
        <v>109</v>
      </c>
      <c r="C88" s="16"/>
      <c r="D88" s="16">
        <v>7</v>
      </c>
      <c r="E88" s="17" t="s">
        <v>17</v>
      </c>
      <c r="F88" s="17">
        <v>107.5</v>
      </c>
      <c r="G88" s="1"/>
      <c r="H88" s="105">
        <f t="shared" ref="H88:H89" si="6">IF(OR(F88="קומפ'",F88=""),G88,F88*G88)</f>
        <v>0</v>
      </c>
    </row>
    <row r="89" spans="1:8" ht="14.45" customHeight="1" x14ac:dyDescent="0.2">
      <c r="A89" s="18" t="s">
        <v>110</v>
      </c>
      <c r="B89" s="64" t="s">
        <v>111</v>
      </c>
      <c r="C89" s="20"/>
      <c r="D89" s="20">
        <v>7</v>
      </c>
      <c r="E89" s="21" t="s">
        <v>17</v>
      </c>
      <c r="F89" s="21">
        <v>12.5</v>
      </c>
      <c r="G89" s="2"/>
      <c r="H89" s="105">
        <f t="shared" si="6"/>
        <v>0</v>
      </c>
    </row>
    <row r="90" spans="1:8" ht="15" thickBot="1" x14ac:dyDescent="0.25">
      <c r="A90" s="22"/>
      <c r="B90" s="73"/>
      <c r="C90" s="24"/>
      <c r="D90" s="24"/>
      <c r="E90" s="25"/>
      <c r="F90" s="25"/>
      <c r="G90" s="106"/>
      <c r="H90" s="112"/>
    </row>
    <row r="91" spans="1:8" ht="15.75" thickBot="1" x14ac:dyDescent="0.3">
      <c r="A91" s="46">
        <v>7</v>
      </c>
      <c r="B91" s="47" t="s">
        <v>118</v>
      </c>
      <c r="C91" s="13" t="s">
        <v>3</v>
      </c>
      <c r="D91" s="13" t="s">
        <v>4</v>
      </c>
      <c r="E91" s="13" t="s">
        <v>5</v>
      </c>
      <c r="F91" s="13" t="s">
        <v>6</v>
      </c>
      <c r="G91" s="13" t="s">
        <v>7</v>
      </c>
      <c r="H91" s="104" t="s">
        <v>117</v>
      </c>
    </row>
    <row r="92" spans="1:8" ht="39" x14ac:dyDescent="0.25">
      <c r="A92" s="74" t="s">
        <v>119</v>
      </c>
      <c r="B92" s="15" t="s">
        <v>120</v>
      </c>
      <c r="C92" s="75"/>
      <c r="D92" s="75">
        <v>3</v>
      </c>
      <c r="E92" s="76" t="s">
        <v>121</v>
      </c>
      <c r="F92" s="75">
        <v>1</v>
      </c>
      <c r="G92" s="7"/>
      <c r="H92" s="105">
        <f>IF(OR(F92="קומפ'",F92=""),G92,F92*G92)</f>
        <v>0</v>
      </c>
    </row>
    <row r="93" spans="1:8" ht="15.75" thickBot="1" x14ac:dyDescent="0.3">
      <c r="A93" s="77"/>
      <c r="B93" s="78"/>
      <c r="C93" s="56"/>
      <c r="D93" s="56"/>
      <c r="E93" s="56"/>
      <c r="F93" s="56"/>
      <c r="G93" s="56"/>
      <c r="H93" s="114"/>
    </row>
    <row r="94" spans="1:8" ht="15.75" thickBot="1" x14ac:dyDescent="0.3">
      <c r="A94" s="46">
        <v>8</v>
      </c>
      <c r="B94" s="47" t="s">
        <v>112</v>
      </c>
      <c r="C94" s="13" t="s">
        <v>3</v>
      </c>
      <c r="D94" s="13" t="s">
        <v>4</v>
      </c>
      <c r="E94" s="13" t="s">
        <v>5</v>
      </c>
      <c r="F94" s="13" t="s">
        <v>6</v>
      </c>
      <c r="G94" s="13" t="s">
        <v>7</v>
      </c>
      <c r="H94" s="104" t="s">
        <v>117</v>
      </c>
    </row>
    <row r="95" spans="1:8" x14ac:dyDescent="0.2">
      <c r="A95" s="14"/>
      <c r="B95" s="15" t="s">
        <v>113</v>
      </c>
      <c r="C95" s="16"/>
      <c r="D95" s="16"/>
      <c r="E95" s="17" t="s">
        <v>10</v>
      </c>
      <c r="F95" s="17"/>
      <c r="G95" s="1"/>
      <c r="H95" s="105">
        <f>IF(OR(F95="קומפ'",F95=""),G95,F95*G95)</f>
        <v>0</v>
      </c>
    </row>
    <row r="96" spans="1:8" ht="15" thickBot="1" x14ac:dyDescent="0.25">
      <c r="A96" s="42"/>
      <c r="B96" s="43" t="s">
        <v>114</v>
      </c>
      <c r="C96" s="44"/>
      <c r="D96" s="44"/>
      <c r="E96" s="45"/>
      <c r="F96" s="45"/>
      <c r="G96" s="110"/>
      <c r="H96" s="111"/>
    </row>
    <row r="97" spans="1:8" ht="20.45" customHeight="1" x14ac:dyDescent="0.25">
      <c r="A97" s="79"/>
      <c r="B97" s="80" t="s">
        <v>115</v>
      </c>
      <c r="C97" s="81"/>
      <c r="D97" s="81"/>
      <c r="E97" s="81"/>
      <c r="F97" s="81"/>
      <c r="G97" s="81"/>
      <c r="H97" s="115"/>
    </row>
    <row r="98" spans="1:8" ht="15" thickBot="1" x14ac:dyDescent="0.25">
      <c r="A98" s="82"/>
      <c r="B98" s="83" t="s">
        <v>116</v>
      </c>
      <c r="C98" s="84"/>
      <c r="D98" s="84"/>
      <c r="E98" s="85"/>
      <c r="F98" s="85"/>
      <c r="G98" s="116"/>
      <c r="H98" s="117">
        <f>SUM(H24:H97)</f>
        <v>0</v>
      </c>
    </row>
  </sheetData>
  <sheetProtection algorithmName="SHA-512" hashValue="1lT9DyHDAnTibuIYNZwbmLDEKJQ+H4A1CatolM3jXKeW7YvaKSCkz/k1GtU4X8shy8RooHjygQi0SkwGXEA32g==" saltValue="pZ35VmCzClglJH7UfuY2KQ==" spinCount="100000" sheet="1" objects="1" scenarios="1" formatCells="0" formatColumns="0" formatRows="0"/>
  <mergeCells count="2">
    <mergeCell ref="A1:H1"/>
    <mergeCell ref="B3:H3"/>
  </mergeCells>
  <pageMargins left="0.70866141732283472" right="0.70866141732283472" top="0.55118110236220474" bottom="0.55118110236220474" header="0.31496062992125984" footer="0.31496062992125984"/>
  <pageSetup paperSize="9" scale="70"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dc:creator>
  <cp:lastModifiedBy>אלון שפירא</cp:lastModifiedBy>
  <cp:lastPrinted>2020-01-26T10:04:48Z</cp:lastPrinted>
  <dcterms:created xsi:type="dcterms:W3CDTF">2019-12-23T08:57:37Z</dcterms:created>
  <dcterms:modified xsi:type="dcterms:W3CDTF">2020-02-02T14:32:00Z</dcterms:modified>
</cp:coreProperties>
</file>